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autoCompressPictures="0" defaultThemeVersion="124226"/>
  <mc:AlternateContent xmlns:mc="http://schemas.openxmlformats.org/markup-compatibility/2006">
    <mc:Choice Requires="x15">
      <x15ac:absPath xmlns:x15ac="http://schemas.microsoft.com/office/spreadsheetml/2010/11/ac" url="\\CIERTO\CIERTO_Work\★001★SHARP_現在校正中\■000■大判チラシ■000■\エアコン大判チラシ\"/>
    </mc:Choice>
  </mc:AlternateContent>
  <xr:revisionPtr revIDLastSave="0" documentId="13_ncr:1_{C0348D82-1E7B-48B2-8DBA-ADE11A9805A7}" xr6:coauthVersionLast="47" xr6:coauthVersionMax="47" xr10:uidLastSave="{00000000-0000-0000-0000-000000000000}"/>
  <bookViews>
    <workbookView xWindow="795" yWindow="300" windowWidth="20415" windowHeight="14640" xr2:uid="{00000000-000D-0000-FFFF-FFFF00000000}"/>
  </bookViews>
  <sheets>
    <sheet name="作成依頼書_1" sheetId="22" r:id="rId1"/>
    <sheet name="作成依頼書_2" sheetId="25" r:id="rId2"/>
    <sheet name="記入不要" sheetId="27" state="hidden" r:id="rId3"/>
    <sheet name="リスト" sheetId="10" state="hidden" r:id="rId4"/>
  </sheets>
  <definedNames>
    <definedName name="A" localSheetId="2">#REF!</definedName>
    <definedName name="A" localSheetId="1">#REF!</definedName>
    <definedName name="A">#REF!</definedName>
    <definedName name="AA" localSheetId="2">#REF!</definedName>
    <definedName name="AA" localSheetId="1">#REF!</definedName>
    <definedName name="AA">#REF!</definedName>
    <definedName name="AB" localSheetId="2">#REF!</definedName>
    <definedName name="AB" localSheetId="1">#REF!</definedName>
    <definedName name="AB">#REF!</definedName>
    <definedName name="AC" localSheetId="2">#REF!</definedName>
    <definedName name="AC" localSheetId="1">#REF!</definedName>
    <definedName name="AC">#REF!</definedName>
    <definedName name="AD" localSheetId="2">#REF!</definedName>
    <definedName name="AD" localSheetId="1">#REF!</definedName>
    <definedName name="AD">#REF!</definedName>
    <definedName name="AE" localSheetId="2">#REF!</definedName>
    <definedName name="AE" localSheetId="1">#REF!</definedName>
    <definedName name="AE">#REF!</definedName>
    <definedName name="B" localSheetId="2">#REF!</definedName>
    <definedName name="B" localSheetId="1">#REF!</definedName>
    <definedName name="B">#REF!</definedName>
    <definedName name="D" localSheetId="2">#REF!</definedName>
    <definedName name="D" localSheetId="1">#REF!</definedName>
    <definedName name="D">#REF!</definedName>
    <definedName name="E" localSheetId="2">#REF!</definedName>
    <definedName name="E" localSheetId="1">#REF!</definedName>
    <definedName name="E">#REF!</definedName>
    <definedName name="_xlnm.Print_Area" localSheetId="2">記入不要!$A$1:$N$31</definedName>
    <definedName name="_xlnm.Print_Area" localSheetId="1">作成依頼書_2!$A$1:$U$63</definedName>
    <definedName name="_xlnm.Print_Titles" localSheetId="1">作成依頼書_2!$13:$13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1" i="22" l="1"/>
  <c r="E39" i="27"/>
  <c r="J39" i="27"/>
  <c r="J40" i="27"/>
  <c r="J38" i="27"/>
  <c r="E38" i="27"/>
  <c r="E2" i="27"/>
  <c r="J2" i="27"/>
  <c r="E3" i="27"/>
  <c r="J3" i="27"/>
  <c r="E4" i="27"/>
  <c r="J4" i="27"/>
  <c r="E5" i="27"/>
  <c r="J5" i="27"/>
  <c r="E6" i="27"/>
  <c r="J6" i="27"/>
  <c r="E7" i="27"/>
  <c r="J7" i="27"/>
  <c r="E8" i="27"/>
  <c r="J8" i="27"/>
  <c r="E9" i="27"/>
  <c r="J9" i="27"/>
  <c r="E10" i="27"/>
  <c r="J10" i="27"/>
  <c r="E11" i="27"/>
  <c r="J11" i="27"/>
  <c r="E12" i="27"/>
  <c r="J12" i="27"/>
  <c r="E13" i="27"/>
  <c r="J13" i="27"/>
  <c r="E14" i="27"/>
  <c r="J14" i="27"/>
  <c r="E15" i="27"/>
  <c r="J15" i="27"/>
  <c r="E16" i="27"/>
  <c r="J16" i="27"/>
  <c r="E17" i="27"/>
  <c r="J17" i="27"/>
  <c r="E18" i="27"/>
  <c r="J18" i="27"/>
  <c r="E19" i="27"/>
  <c r="J19" i="27"/>
  <c r="E20" i="27"/>
  <c r="J20" i="27"/>
  <c r="E21" i="27"/>
  <c r="J21" i="27"/>
  <c r="E22" i="27"/>
  <c r="J22" i="27"/>
  <c r="E23" i="27"/>
  <c r="J23" i="27"/>
  <c r="E24" i="27"/>
  <c r="J24" i="27"/>
  <c r="E25" i="27"/>
  <c r="J25" i="27"/>
  <c r="E26" i="27"/>
  <c r="J26" i="27"/>
  <c r="E27" i="27"/>
  <c r="J27" i="27"/>
  <c r="E28" i="27"/>
  <c r="J28" i="27"/>
  <c r="E29" i="27"/>
  <c r="J29" i="27"/>
  <c r="E30" i="27"/>
  <c r="J30" i="27"/>
  <c r="E31" i="27"/>
  <c r="J31" i="27"/>
  <c r="J1" i="27"/>
  <c r="E1" i="27"/>
  <c r="S41" i="25"/>
  <c r="P41" i="25"/>
  <c r="E40" i="27" s="1"/>
  <c r="L25" i="22"/>
  <c r="L23" i="22"/>
  <c r="E42" i="27" l="1"/>
  <c r="M9" i="27" l="1"/>
  <c r="M1" i="27" l="1"/>
  <c r="M19" i="27"/>
  <c r="M15" i="27"/>
  <c r="M8" i="27"/>
  <c r="M13" i="27"/>
  <c r="M28" i="27"/>
  <c r="M23" i="27"/>
  <c r="M31" i="27"/>
  <c r="M7" i="27"/>
  <c r="M20" i="27"/>
  <c r="M5" i="27"/>
  <c r="M27" i="27"/>
  <c r="M25" i="27"/>
  <c r="M18" i="27"/>
  <c r="M24" i="27"/>
  <c r="M3" i="27"/>
  <c r="M14" i="27"/>
  <c r="M2" i="27"/>
  <c r="M17" i="27"/>
  <c r="M11" i="27"/>
  <c r="M30" i="27"/>
  <c r="M12" i="27"/>
  <c r="M4" i="27"/>
  <c r="M29" i="27"/>
  <c r="M22" i="27"/>
  <c r="M6" i="27"/>
  <c r="M26" i="27"/>
  <c r="M21" i="27"/>
  <c r="M16" i="27"/>
  <c r="M10" i="27"/>
  <c r="H19" i="22" l="1"/>
  <c r="H31" i="22"/>
  <c r="L3" i="10" l="1"/>
  <c r="L2" i="10"/>
  <c r="L1" i="10"/>
  <c r="L4" i="10" l="1"/>
  <c r="H27" i="22" s="1"/>
  <c r="L27" i="22" s="1"/>
  <c r="L29" i="22" l="1"/>
</calcChain>
</file>

<file path=xl/sharedStrings.xml><?xml version="1.0" encoding="utf-8"?>
<sst xmlns="http://schemas.openxmlformats.org/spreadsheetml/2006/main" count="468" uniqueCount="172">
  <si>
    <t>②希望納期</t>
    <rPh sb="1" eb="3">
      <t>キボウ</t>
    </rPh>
    <rPh sb="3" eb="5">
      <t>ノウキ</t>
    </rPh>
    <phoneticPr fontId="4"/>
  </si>
  <si>
    <t>月</t>
    <rPh sb="0" eb="1">
      <t>ガツ</t>
    </rPh>
    <phoneticPr fontId="4"/>
  </si>
  <si>
    <t>日</t>
    <rPh sb="0" eb="1">
      <t>ニチ</t>
    </rPh>
    <phoneticPr fontId="4"/>
  </si>
  <si>
    <t>原稿到着日より
１０日間（土日除く）必要です</t>
    <rPh sb="10" eb="11">
      <t>ニチ</t>
    </rPh>
    <phoneticPr fontId="4"/>
  </si>
  <si>
    <t>③チラシ送付先</t>
    <rPh sb="4" eb="6">
      <t>ソウフ</t>
    </rPh>
    <rPh sb="6" eb="7">
      <t>サキ</t>
    </rPh>
    <phoneticPr fontId="4"/>
  </si>
  <si>
    <t>宛名</t>
    <rPh sb="0" eb="2">
      <t>アテナ</t>
    </rPh>
    <phoneticPr fontId="4"/>
  </si>
  <si>
    <t>申込単位</t>
    <rPh sb="0" eb="2">
      <t>モウシコミ</t>
    </rPh>
    <rPh sb="2" eb="4">
      <t>タンイ</t>
    </rPh>
    <phoneticPr fontId="4"/>
  </si>
  <si>
    <t>斡旋価格（税別）</t>
    <rPh sb="0" eb="2">
      <t>アッセン</t>
    </rPh>
    <rPh sb="2" eb="4">
      <t>カカク</t>
    </rPh>
    <rPh sb="5" eb="7">
      <t>ゼイベツ</t>
    </rPh>
    <phoneticPr fontId="4"/>
  </si>
  <si>
    <t>住所</t>
    <rPh sb="0" eb="2">
      <t>ジュウショ</t>
    </rPh>
    <phoneticPr fontId="4"/>
  </si>
  <si>
    <t>金　　　額（税別）</t>
    <rPh sb="6" eb="8">
      <t>ゼイベツ</t>
    </rPh>
    <phoneticPr fontId="4"/>
  </si>
  <si>
    <t>内　　容</t>
    <rPh sb="0" eb="1">
      <t>ウチ</t>
    </rPh>
    <rPh sb="3" eb="4">
      <t>カタチ</t>
    </rPh>
    <phoneticPr fontId="4"/>
  </si>
  <si>
    <t>金　　額（税別）</t>
    <rPh sb="0" eb="1">
      <t>キン</t>
    </rPh>
    <rPh sb="3" eb="4">
      <t>ガク</t>
    </rPh>
    <rPh sb="5" eb="7">
      <t>ゼイベツ</t>
    </rPh>
    <phoneticPr fontId="4"/>
  </si>
  <si>
    <t>枚</t>
    <rPh sb="0" eb="1">
      <t>マイ</t>
    </rPh>
    <phoneticPr fontId="4"/>
  </si>
  <si>
    <t>円</t>
  </si>
  <si>
    <r>
      <t xml:space="preserve">合　　計 </t>
    </r>
    <r>
      <rPr>
        <sz val="12"/>
        <rFont val="ＭＳ Ｐゴシック"/>
        <family val="3"/>
        <charset val="128"/>
      </rPr>
      <t>（ご販売店請求金額）</t>
    </r>
    <rPh sb="0" eb="1">
      <t>ゴウ</t>
    </rPh>
    <rPh sb="3" eb="4">
      <t>ケイ</t>
    </rPh>
    <rPh sb="7" eb="10">
      <t>ハンバイテン</t>
    </rPh>
    <rPh sb="10" eb="12">
      <t>セイキュウ</t>
    </rPh>
    <rPh sb="12" eb="14">
      <t>キンガク</t>
    </rPh>
    <phoneticPr fontId="4"/>
  </si>
  <si>
    <t>部　　数</t>
    <rPh sb="0" eb="1">
      <t>ブ</t>
    </rPh>
    <rPh sb="3" eb="4">
      <t>カズ</t>
    </rPh>
    <phoneticPr fontId="4"/>
  </si>
  <si>
    <t>１，０００枚毎に</t>
    <rPh sb="1" eb="6">
      <t>000マイ</t>
    </rPh>
    <rPh sb="6" eb="7">
      <t>マイ</t>
    </rPh>
    <phoneticPr fontId="4"/>
  </si>
  <si>
    <t>⑤お申込み確認</t>
    <rPh sb="2" eb="4">
      <t>モウシコ</t>
    </rPh>
    <rPh sb="5" eb="7">
      <t>カクニン</t>
    </rPh>
    <phoneticPr fontId="4"/>
  </si>
  <si>
    <t>（ご販売店名）</t>
    <rPh sb="2" eb="5">
      <t>ハンバイテン</t>
    </rPh>
    <rPh sb="5" eb="6">
      <t>ナ</t>
    </rPh>
    <phoneticPr fontId="4"/>
  </si>
  <si>
    <t>年</t>
    <rPh sb="0" eb="1">
      <t>ネン</t>
    </rPh>
    <phoneticPr fontId="4"/>
  </si>
  <si>
    <t>月</t>
    <rPh sb="0" eb="1">
      <t>ツキ</t>
    </rPh>
    <phoneticPr fontId="4"/>
  </si>
  <si>
    <t>日</t>
    <rPh sb="0" eb="1">
      <t>ヒ</t>
    </rPh>
    <phoneticPr fontId="4"/>
  </si>
  <si>
    <t>月　　日（　）～　　月　　日（　）</t>
    <rPh sb="0" eb="1">
      <t>ツキ</t>
    </rPh>
    <rPh sb="3" eb="4">
      <t>ヒ</t>
    </rPh>
    <rPh sb="10" eb="11">
      <t>ツキ</t>
    </rPh>
    <rPh sb="13" eb="14">
      <t>ヒ</t>
    </rPh>
    <phoneticPr fontId="4"/>
  </si>
  <si>
    <t>３００枚以上　１００枚毎</t>
    <rPh sb="3" eb="4">
      <t>マイ</t>
    </rPh>
    <rPh sb="4" eb="6">
      <t>イジョウ</t>
    </rPh>
    <rPh sb="10" eb="11">
      <t>マイ</t>
    </rPh>
    <rPh sb="11" eb="12">
      <t>ゴト</t>
    </rPh>
    <phoneticPr fontId="4"/>
  </si>
  <si>
    <t>■斡旋価格</t>
    <rPh sb="1" eb="3">
      <t>アッセン</t>
    </rPh>
    <rPh sb="3" eb="5">
      <t>カカク</t>
    </rPh>
    <phoneticPr fontId="4"/>
  </si>
  <si>
    <t>北海道・東北</t>
    <rPh sb="0" eb="3">
      <t>ホッカイドウ</t>
    </rPh>
    <rPh sb="4" eb="6">
      <t>トウホク</t>
    </rPh>
    <phoneticPr fontId="3"/>
  </si>
  <si>
    <t>関東～九州</t>
    <rPh sb="0" eb="2">
      <t>カントウ</t>
    </rPh>
    <rPh sb="3" eb="5">
      <t>キュウシュウ</t>
    </rPh>
    <phoneticPr fontId="3"/>
  </si>
  <si>
    <t>沖縄</t>
    <rPh sb="0" eb="2">
      <t>オキナワ</t>
    </rPh>
    <phoneticPr fontId="3"/>
  </si>
  <si>
    <t>品　　名</t>
    <rPh sb="0" eb="1">
      <t>シナ</t>
    </rPh>
    <rPh sb="3" eb="4">
      <t>メイ</t>
    </rPh>
    <phoneticPr fontId="4"/>
  </si>
  <si>
    <t>色コード</t>
    <rPh sb="0" eb="1">
      <t>イロ</t>
    </rPh>
    <phoneticPr fontId="4"/>
  </si>
  <si>
    <t>標準取付工事費用</t>
    <rPh sb="0" eb="2">
      <t>ヒョウジュン</t>
    </rPh>
    <rPh sb="2" eb="4">
      <t>トリツケ</t>
    </rPh>
    <rPh sb="4" eb="7">
      <t>コウジヒ</t>
    </rPh>
    <rPh sb="7" eb="8">
      <t>ヨウ</t>
    </rPh>
    <phoneticPr fontId="15"/>
  </si>
  <si>
    <t>標準配管パイプ（４ｍ）</t>
    <rPh sb="0" eb="2">
      <t>ヒョウジュン</t>
    </rPh>
    <rPh sb="2" eb="4">
      <t>ハイカン</t>
    </rPh>
    <phoneticPr fontId="15"/>
  </si>
  <si>
    <t>税込</t>
    <rPh sb="0" eb="2">
      <t>ゼイコ</t>
    </rPh>
    <phoneticPr fontId="4"/>
  </si>
  <si>
    <t>税別</t>
    <rPh sb="0" eb="2">
      <t>ゼイベツ</t>
    </rPh>
    <phoneticPr fontId="4"/>
  </si>
  <si>
    <t>沖縄</t>
  </si>
  <si>
    <t>関東～九州</t>
  </si>
  <si>
    <t>北海道・東北</t>
  </si>
  <si>
    <t>数量</t>
    <rPh sb="0" eb="2">
      <t>スウリョウ</t>
    </rPh>
    <phoneticPr fontId="4"/>
  </si>
  <si>
    <t>　送　　料</t>
    <rPh sb="1" eb="2">
      <t>ソウ</t>
    </rPh>
    <rPh sb="4" eb="5">
      <t>リョウ</t>
    </rPh>
    <phoneticPr fontId="3"/>
  </si>
  <si>
    <t>箱</t>
    <rPh sb="0" eb="1">
      <t>ハコ</t>
    </rPh>
    <phoneticPr fontId="3"/>
  </si>
  <si>
    <t>円</t>
    <rPh sb="0" eb="1">
      <t>エン</t>
    </rPh>
    <phoneticPr fontId="3"/>
  </si>
  <si>
    <t>※300枚未満の場合も300枚の費用がかかります</t>
    <rPh sb="4" eb="5">
      <t>マイ</t>
    </rPh>
    <rPh sb="5" eb="7">
      <t>ミマン</t>
    </rPh>
    <rPh sb="8" eb="10">
      <t>バアイ</t>
    </rPh>
    <rPh sb="14" eb="15">
      <t>マイ</t>
    </rPh>
    <rPh sb="16" eb="18">
      <t>ヒヨウ</t>
    </rPh>
    <phoneticPr fontId="3"/>
  </si>
  <si>
    <t>④申込内容　　※金額は右記価格表を参照ください</t>
    <rPh sb="1" eb="3">
      <t>モウシコミ</t>
    </rPh>
    <rPh sb="3" eb="5">
      <t>ナイヨウ</t>
    </rPh>
    <phoneticPr fontId="4"/>
  </si>
  <si>
    <t>●エアコン工事費の表示</t>
    <rPh sb="5" eb="8">
      <t>コウジヒ</t>
    </rPh>
    <rPh sb="9" eb="11">
      <t>ヒョウジ</t>
    </rPh>
    <phoneticPr fontId="4"/>
  </si>
  <si>
    <t>標準工事費込　・　工事費別</t>
    <rPh sb="0" eb="5">
      <t>ヒョウジュンコウジヒ</t>
    </rPh>
    <rPh sb="5" eb="6">
      <t>コミ</t>
    </rPh>
    <rPh sb="9" eb="13">
      <t>コウジヒベツ</t>
    </rPh>
    <phoneticPr fontId="4"/>
  </si>
  <si>
    <t>●校正確認先</t>
    <rPh sb="1" eb="3">
      <t>コウセイ</t>
    </rPh>
    <rPh sb="3" eb="5">
      <t>カクニン</t>
    </rPh>
    <rPh sb="5" eb="6">
      <t>サキ</t>
    </rPh>
    <phoneticPr fontId="4"/>
  </si>
  <si>
    <t>●販売価格（表面）</t>
    <rPh sb="1" eb="3">
      <t>ハンバイ</t>
    </rPh>
    <rPh sb="3" eb="5">
      <t>カカク</t>
    </rPh>
    <rPh sb="6" eb="8">
      <t>オモテメン</t>
    </rPh>
    <phoneticPr fontId="4"/>
  </si>
  <si>
    <t>お申し込み店印</t>
    <rPh sb="1" eb="2">
      <t>モウ</t>
    </rPh>
    <rPh sb="3" eb="4">
      <t>コ</t>
    </rPh>
    <rPh sb="5" eb="6">
      <t>テン</t>
    </rPh>
    <rPh sb="6" eb="7">
      <t>イン</t>
    </rPh>
    <phoneticPr fontId="4"/>
  </si>
  <si>
    <t>氏名：</t>
    <rPh sb="0" eb="2">
      <t>シメイ</t>
    </rPh>
    <phoneticPr fontId="4"/>
  </si>
  <si>
    <t>配送先エリアを選択</t>
    <rPh sb="0" eb="2">
      <t>ハイソウ</t>
    </rPh>
    <rPh sb="2" eb="3">
      <t>サキ</t>
    </rPh>
    <rPh sb="7" eb="9">
      <t>センタク</t>
    </rPh>
    <phoneticPr fontId="4"/>
  </si>
  <si>
    <t>●セール期間（※必須）</t>
    <rPh sb="4" eb="6">
      <t>キカン</t>
    </rPh>
    <rPh sb="8" eb="10">
      <t>ヒッス</t>
    </rPh>
    <phoneticPr fontId="4"/>
  </si>
  <si>
    <t>税込</t>
  </si>
  <si>
    <t>税込</t>
    <phoneticPr fontId="4"/>
  </si>
  <si>
    <t>エアコン</t>
    <phoneticPr fontId="4"/>
  </si>
  <si>
    <t>ＦＡＸ：</t>
    <phoneticPr fontId="4"/>
  </si>
  <si>
    <t>メール：</t>
    <phoneticPr fontId="4"/>
  </si>
  <si>
    <t>ＴＥＬ：</t>
    <phoneticPr fontId="4"/>
  </si>
  <si>
    <t>配送先をご選択ください</t>
    <rPh sb="0" eb="2">
      <t>ハイソウ</t>
    </rPh>
    <rPh sb="2" eb="3">
      <t>サキ</t>
    </rPh>
    <rPh sb="5" eb="7">
      <t>センタク</t>
    </rPh>
    <phoneticPr fontId="4"/>
  </si>
  <si>
    <t>ビニール封筒（角2）</t>
    <rPh sb="4" eb="6">
      <t>フウトウ</t>
    </rPh>
    <rPh sb="7" eb="8">
      <t>カク</t>
    </rPh>
    <phoneticPr fontId="4"/>
  </si>
  <si>
    <t>ビニール封筒（A4）</t>
    <rPh sb="4" eb="6">
      <t>フウトウ</t>
    </rPh>
    <phoneticPr fontId="4"/>
  </si>
  <si>
    <t>種類</t>
    <rPh sb="0" eb="2">
      <t>シュルイ</t>
    </rPh>
    <phoneticPr fontId="4"/>
  </si>
  <si>
    <t>１００枚毎</t>
    <rPh sb="3" eb="4">
      <t>マイ</t>
    </rPh>
    <rPh sb="4" eb="5">
      <t>ゴト</t>
    </rPh>
    <phoneticPr fontId="4"/>
  </si>
  <si>
    <t>角2</t>
    <rPh sb="0" eb="1">
      <t>カク</t>
    </rPh>
    <phoneticPr fontId="4"/>
  </si>
  <si>
    <t>ビニール封筒斡旋価格（※サイズにご注意ください。）</t>
    <rPh sb="4" eb="6">
      <t>フウトウ</t>
    </rPh>
    <rPh sb="6" eb="8">
      <t>アッセン</t>
    </rPh>
    <rPh sb="8" eb="10">
      <t>カカク</t>
    </rPh>
    <rPh sb="17" eb="19">
      <t>チュウイ</t>
    </rPh>
    <phoneticPr fontId="4"/>
  </si>
  <si>
    <t>型　番</t>
    <phoneticPr fontId="4"/>
  </si>
  <si>
    <t>エアコン工事費負担の有無の表示</t>
  </si>
  <si>
    <t>エアコン標準取付工事費の一例</t>
  </si>
  <si>
    <t>合計</t>
  </si>
  <si>
    <t>税込価格</t>
    <rPh sb="0" eb="2">
      <t>ゼイコ</t>
    </rPh>
    <rPh sb="2" eb="4">
      <t>カカク</t>
    </rPh>
    <phoneticPr fontId="4"/>
  </si>
  <si>
    <t>税別価格</t>
    <rPh sb="0" eb="2">
      <t>ゼイベツ</t>
    </rPh>
    <rPh sb="2" eb="4">
      <t>カカク</t>
    </rPh>
    <phoneticPr fontId="4"/>
  </si>
  <si>
    <t>合計</t>
    <rPh sb="0" eb="2">
      <t>ゴウケイ</t>
    </rPh>
    <phoneticPr fontId="4"/>
  </si>
  <si>
    <t>（捺印）</t>
    <rPh sb="1" eb="3">
      <t>ナツイン</t>
    </rPh>
    <phoneticPr fontId="4"/>
  </si>
  <si>
    <t>エリア</t>
    <phoneticPr fontId="3"/>
  </si>
  <si>
    <t>〒731-01355 広島市安佐南区長束1－1－14　　TEL．082-875-2113</t>
    <phoneticPr fontId="3"/>
  </si>
  <si>
    <t>　メール送付先：info@mpr.co.jp</t>
    <phoneticPr fontId="3"/>
  </si>
  <si>
    <t xml:space="preserve"> FAX：082-875-2407</t>
    <phoneticPr fontId="3"/>
  </si>
  <si>
    <t>前川印刷㈱</t>
    <rPh sb="0" eb="4">
      <t>マエカワインサツ</t>
    </rPh>
    <phoneticPr fontId="4"/>
  </si>
  <si>
    <t>申込先</t>
    <rPh sb="0" eb="2">
      <t>モウシコミ</t>
    </rPh>
    <rPh sb="2" eb="3">
      <t>サキ</t>
    </rPh>
    <phoneticPr fontId="4"/>
  </si>
  <si>
    <t>　※お申し込み前に必ず、シャープ担当セールスまでご連絡をお願いいたします。</t>
    <rPh sb="3" eb="4">
      <t>モウ</t>
    </rPh>
    <rPh sb="5" eb="6">
      <t>コ</t>
    </rPh>
    <rPh sb="7" eb="8">
      <t>マエ</t>
    </rPh>
    <rPh sb="9" eb="10">
      <t>カナラ</t>
    </rPh>
    <rPh sb="16" eb="18">
      <t>タントウ</t>
    </rPh>
    <rPh sb="25" eb="27">
      <t>レンラク</t>
    </rPh>
    <rPh sb="29" eb="30">
      <t>ネガ</t>
    </rPh>
    <phoneticPr fontId="4"/>
  </si>
  <si>
    <t>以上　</t>
    <rPh sb="0" eb="2">
      <t>イジョウ</t>
    </rPh>
    <phoneticPr fontId="31"/>
  </si>
  <si>
    <t>乙は、上記の販促助成物作成委託代金債権を第三者に譲渡することはできないものとします。</t>
    <rPh sb="0" eb="1">
      <t>オツ</t>
    </rPh>
    <rPh sb="3" eb="5">
      <t>ジョウキ</t>
    </rPh>
    <rPh sb="6" eb="8">
      <t>ハンソク</t>
    </rPh>
    <rPh sb="8" eb="9">
      <t>ジョ</t>
    </rPh>
    <rPh sb="10" eb="11">
      <t>モノ</t>
    </rPh>
    <rPh sb="11" eb="13">
      <t>サクセイ</t>
    </rPh>
    <rPh sb="13" eb="15">
      <t>イタク</t>
    </rPh>
    <rPh sb="15" eb="17">
      <t>ダイキン</t>
    </rPh>
    <rPh sb="17" eb="19">
      <t>サイケン</t>
    </rPh>
    <rPh sb="20" eb="21">
      <t>ダイ</t>
    </rPh>
    <rPh sb="21" eb="23">
      <t>サンシャ</t>
    </rPh>
    <rPh sb="24" eb="26">
      <t>ジョウト</t>
    </rPh>
    <phoneticPr fontId="34"/>
  </si>
  <si>
    <t>＜債権譲渡の禁止に関する契約条項＞</t>
    <rPh sb="1" eb="3">
      <t>サイケン</t>
    </rPh>
    <rPh sb="3" eb="5">
      <t>ジョウト</t>
    </rPh>
    <rPh sb="6" eb="8">
      <t>キンシ</t>
    </rPh>
    <rPh sb="9" eb="10">
      <t>カン</t>
    </rPh>
    <rPh sb="12" eb="14">
      <t>ケイヤク</t>
    </rPh>
    <rPh sb="14" eb="16">
      <t>ジョウコウ</t>
    </rPh>
    <phoneticPr fontId="34"/>
  </si>
  <si>
    <t>(2)乙が別途乙丙間で締結する覚書の定めに違反した場合</t>
    <rPh sb="3" eb="4">
      <t>オツ</t>
    </rPh>
    <rPh sb="5" eb="7">
      <t>ベット</t>
    </rPh>
    <rPh sb="7" eb="8">
      <t>オツ</t>
    </rPh>
    <rPh sb="8" eb="9">
      <t>ヘイ</t>
    </rPh>
    <rPh sb="9" eb="10">
      <t>カン</t>
    </rPh>
    <rPh sb="11" eb="13">
      <t>テイケツ</t>
    </rPh>
    <rPh sb="15" eb="17">
      <t>オボエガキ</t>
    </rPh>
    <rPh sb="18" eb="19">
      <t>サダ</t>
    </rPh>
    <rPh sb="21" eb="23">
      <t>イハン</t>
    </rPh>
    <rPh sb="25" eb="27">
      <t>バアイ</t>
    </rPh>
    <phoneticPr fontId="34"/>
  </si>
  <si>
    <t>(1)甲が代位弁済による販促助成物作成代金の全部または一部の支払いに異議を申し立てた場合</t>
    <rPh sb="3" eb="4">
      <t>コウ</t>
    </rPh>
    <rPh sb="5" eb="7">
      <t>ダイイ</t>
    </rPh>
    <rPh sb="7" eb="9">
      <t>ベンサイ</t>
    </rPh>
    <rPh sb="12" eb="14">
      <t>ハンソク</t>
    </rPh>
    <rPh sb="14" eb="16">
      <t>ジョセイ</t>
    </rPh>
    <rPh sb="16" eb="17">
      <t>ブツ</t>
    </rPh>
    <rPh sb="17" eb="19">
      <t>サクセイ</t>
    </rPh>
    <rPh sb="19" eb="21">
      <t>ダイキン</t>
    </rPh>
    <rPh sb="22" eb="24">
      <t>ゼンブ</t>
    </rPh>
    <rPh sb="27" eb="29">
      <t>イチブ</t>
    </rPh>
    <rPh sb="30" eb="32">
      <t>シハラ</t>
    </rPh>
    <rPh sb="34" eb="36">
      <t>イギ</t>
    </rPh>
    <rPh sb="37" eb="38">
      <t>モウ</t>
    </rPh>
    <rPh sb="39" eb="40">
      <t>タ</t>
    </rPh>
    <rPh sb="42" eb="44">
      <t>バアイ</t>
    </rPh>
    <phoneticPr fontId="34"/>
  </si>
  <si>
    <t>甲乙間で解決し、丙になんらの迷惑のかけないものとします。</t>
    <rPh sb="4" eb="6">
      <t>カイケツ</t>
    </rPh>
    <rPh sb="8" eb="9">
      <t>ヘイ</t>
    </rPh>
    <rPh sb="14" eb="16">
      <t>メイワク</t>
    </rPh>
    <phoneticPr fontId="34"/>
  </si>
  <si>
    <t>あることを異議なく承諾します。この場合、甲および乙は、本項の取扱いに起因するトラブルおよび損害等についてはすべて</t>
    <rPh sb="5" eb="7">
      <t>イギ</t>
    </rPh>
    <rPh sb="9" eb="11">
      <t>ショウダク</t>
    </rPh>
    <rPh sb="17" eb="19">
      <t>バアイ</t>
    </rPh>
    <rPh sb="20" eb="21">
      <t>コウ</t>
    </rPh>
    <rPh sb="24" eb="25">
      <t>オツ</t>
    </rPh>
    <rPh sb="27" eb="28">
      <t>ホン</t>
    </rPh>
    <rPh sb="28" eb="29">
      <t>コウ</t>
    </rPh>
    <rPh sb="30" eb="32">
      <t>トリアツカ</t>
    </rPh>
    <rPh sb="34" eb="36">
      <t>キイン</t>
    </rPh>
    <phoneticPr fontId="34"/>
  </si>
  <si>
    <t>甲および乙は、次の各号の一に該当したと丙が認めたときは、丙が直ちに代位弁済を取り止め、その旨を乙に通知する場合が</t>
    <rPh sb="0" eb="1">
      <t>コウ</t>
    </rPh>
    <rPh sb="4" eb="5">
      <t>オツ</t>
    </rPh>
    <rPh sb="7" eb="8">
      <t>ツ</t>
    </rPh>
    <rPh sb="9" eb="11">
      <t>カクゴウ</t>
    </rPh>
    <rPh sb="12" eb="13">
      <t>１</t>
    </rPh>
    <rPh sb="14" eb="16">
      <t>ガイトウ</t>
    </rPh>
    <rPh sb="19" eb="20">
      <t>ヘイ</t>
    </rPh>
    <rPh sb="21" eb="22">
      <t>ミト</t>
    </rPh>
    <rPh sb="28" eb="29">
      <t>ヘイ</t>
    </rPh>
    <rPh sb="30" eb="31">
      <t>タダ</t>
    </rPh>
    <rPh sb="33" eb="35">
      <t>ダイイ</t>
    </rPh>
    <rPh sb="35" eb="37">
      <t>ベンサイ</t>
    </rPh>
    <rPh sb="38" eb="39">
      <t>ト</t>
    </rPh>
    <rPh sb="40" eb="41">
      <t>ヤ</t>
    </rPh>
    <rPh sb="45" eb="46">
      <t>ムネ</t>
    </rPh>
    <rPh sb="47" eb="48">
      <t>オツ</t>
    </rPh>
    <phoneticPr fontId="34"/>
  </si>
  <si>
    <t>弁済」という。)を異議なく承諾するとともに、代位弁済後は丙からの求償に応じることに同意します。</t>
    <rPh sb="9" eb="11">
      <t>イギ</t>
    </rPh>
    <rPh sb="13" eb="15">
      <t>ショウダク</t>
    </rPh>
    <rPh sb="22" eb="24">
      <t>ダイイ</t>
    </rPh>
    <rPh sb="24" eb="26">
      <t>ベンサイ</t>
    </rPh>
    <rPh sb="26" eb="27">
      <t>ゴ</t>
    </rPh>
    <rPh sb="28" eb="29">
      <t>ヘイ</t>
    </rPh>
    <rPh sb="32" eb="33">
      <t>モト</t>
    </rPh>
    <rPh sb="35" eb="36">
      <t>オウ</t>
    </rPh>
    <rPh sb="41" eb="43">
      <t>ドウイ</t>
    </rPh>
    <phoneticPr fontId="34"/>
  </si>
  <si>
    <t>甲は、甲が乙に対して負担する上記の販促助成物作成委託代金支払債務を丙が甲に代わり乙へ代位弁済すること(以下「代位</t>
    <rPh sb="0" eb="1">
      <t>コウ</t>
    </rPh>
    <rPh sb="3" eb="4">
      <t>コウ</t>
    </rPh>
    <rPh sb="5" eb="6">
      <t>オツ</t>
    </rPh>
    <rPh sb="7" eb="8">
      <t>タイ</t>
    </rPh>
    <rPh sb="10" eb="12">
      <t>フタン</t>
    </rPh>
    <rPh sb="14" eb="16">
      <t>ジョウキ</t>
    </rPh>
    <rPh sb="17" eb="19">
      <t>ハンソク</t>
    </rPh>
    <rPh sb="19" eb="20">
      <t>ジョ</t>
    </rPh>
    <rPh sb="21" eb="22">
      <t>モノ</t>
    </rPh>
    <rPh sb="22" eb="24">
      <t>サクセイ</t>
    </rPh>
    <rPh sb="24" eb="26">
      <t>イタク</t>
    </rPh>
    <rPh sb="26" eb="28">
      <t>ダイキン</t>
    </rPh>
    <rPh sb="28" eb="30">
      <t>シハラ</t>
    </rPh>
    <rPh sb="30" eb="32">
      <t>サイム</t>
    </rPh>
    <rPh sb="33" eb="34">
      <t>ヘイ</t>
    </rPh>
    <rPh sb="35" eb="36">
      <t>コウ</t>
    </rPh>
    <rPh sb="37" eb="38">
      <t>カ</t>
    </rPh>
    <rPh sb="40" eb="41">
      <t>オツ</t>
    </rPh>
    <rPh sb="42" eb="44">
      <t>ダイイ</t>
    </rPh>
    <rPh sb="44" eb="46">
      <t>ベンサイ</t>
    </rPh>
    <rPh sb="51" eb="53">
      <t>イカ</t>
    </rPh>
    <phoneticPr fontId="34"/>
  </si>
  <si>
    <t>＜支払方法に関する契約条項＞</t>
    <rPh sb="1" eb="3">
      <t>シハラ</t>
    </rPh>
    <rPh sb="3" eb="5">
      <t>ホウホウ</t>
    </rPh>
    <rPh sb="6" eb="7">
      <t>カン</t>
    </rPh>
    <rPh sb="9" eb="11">
      <t>ケイヤク</t>
    </rPh>
    <rPh sb="11" eb="13">
      <t>ジョウコウ</t>
    </rPh>
    <phoneticPr fontId="34"/>
  </si>
  <si>
    <t>販促助成物に関する著作権(著作権法第２７条、第２８条の権利を含む。)は丙に帰属するものとします。</t>
    <rPh sb="0" eb="2">
      <t>ハンソク</t>
    </rPh>
    <rPh sb="2" eb="4">
      <t>ジョセイ</t>
    </rPh>
    <rPh sb="4" eb="5">
      <t>ブツ</t>
    </rPh>
    <rPh sb="6" eb="7">
      <t>カン</t>
    </rPh>
    <rPh sb="9" eb="12">
      <t>チョサクケン</t>
    </rPh>
    <rPh sb="13" eb="17">
      <t>チョサクケンホウ</t>
    </rPh>
    <rPh sb="17" eb="18">
      <t>ダイ</t>
    </rPh>
    <rPh sb="20" eb="21">
      <t>ジョウ</t>
    </rPh>
    <rPh sb="22" eb="23">
      <t>ダイ</t>
    </rPh>
    <rPh sb="25" eb="26">
      <t>ジョウ</t>
    </rPh>
    <rPh sb="27" eb="29">
      <t>ケンリ</t>
    </rPh>
    <rPh sb="30" eb="31">
      <t>フク</t>
    </rPh>
    <rPh sb="35" eb="36">
      <t>ヘイ</t>
    </rPh>
    <rPh sb="37" eb="39">
      <t>キゾク</t>
    </rPh>
    <phoneticPr fontId="34"/>
  </si>
  <si>
    <t>甲乙間での校正後の図案を乙は丙に送付するものとします。</t>
    <rPh sb="0" eb="2">
      <t>コウオツ</t>
    </rPh>
    <rPh sb="2" eb="3">
      <t>カン</t>
    </rPh>
    <rPh sb="5" eb="7">
      <t>コウセイ</t>
    </rPh>
    <rPh sb="7" eb="8">
      <t>ゴ</t>
    </rPh>
    <rPh sb="9" eb="11">
      <t>ズアン</t>
    </rPh>
    <rPh sb="12" eb="13">
      <t>オツ</t>
    </rPh>
    <rPh sb="14" eb="15">
      <t>ヘイ</t>
    </rPh>
    <rPh sb="16" eb="18">
      <t>ソウフ</t>
    </rPh>
    <phoneticPr fontId="34"/>
  </si>
  <si>
    <t>本件業務に関する仕様は、丙が甲に原案を提供し甲丙間で協議の上甲が決定する仕様(図案)によるものとします。</t>
    <rPh sb="0" eb="2">
      <t>ホンケン</t>
    </rPh>
    <rPh sb="2" eb="4">
      <t>ギョウム</t>
    </rPh>
    <rPh sb="5" eb="6">
      <t>カン</t>
    </rPh>
    <rPh sb="8" eb="10">
      <t>シヨウ</t>
    </rPh>
    <rPh sb="14" eb="15">
      <t>コウ</t>
    </rPh>
    <rPh sb="16" eb="18">
      <t>ゲンアン</t>
    </rPh>
    <rPh sb="19" eb="21">
      <t>テイキョウ</t>
    </rPh>
    <rPh sb="22" eb="23">
      <t>コウ</t>
    </rPh>
    <rPh sb="23" eb="24">
      <t>ヘイ</t>
    </rPh>
    <rPh sb="24" eb="25">
      <t>カン</t>
    </rPh>
    <rPh sb="26" eb="28">
      <t>キョウギ</t>
    </rPh>
    <rPh sb="29" eb="30">
      <t>ウエ</t>
    </rPh>
    <rPh sb="30" eb="31">
      <t>コウ</t>
    </rPh>
    <rPh sb="32" eb="34">
      <t>ケッテイ</t>
    </rPh>
    <rPh sb="36" eb="38">
      <t>シヨウ</t>
    </rPh>
    <rPh sb="39" eb="41">
      <t>ズアン</t>
    </rPh>
    <phoneticPr fontId="34"/>
  </si>
  <si>
    <t>＜仕様及び著作権の帰属に関する契約条項＞</t>
    <rPh sb="1" eb="3">
      <t>シヨウ</t>
    </rPh>
    <rPh sb="3" eb="4">
      <t>オヨ</t>
    </rPh>
    <rPh sb="5" eb="8">
      <t>チョサクケン</t>
    </rPh>
    <rPh sb="9" eb="11">
      <t>キゾク</t>
    </rPh>
    <rPh sb="12" eb="13">
      <t>カン</t>
    </rPh>
    <rPh sb="15" eb="17">
      <t>ケイヤク</t>
    </rPh>
    <rPh sb="17" eb="19">
      <t>ジョウコウ</t>
    </rPh>
    <phoneticPr fontId="34"/>
  </si>
  <si>
    <t>発注者を甲、受注者を乙、シャープマーケティングジャパン株式会社(大阪府八尾市北亀井町3丁目1番72号 )を丙とします。</t>
    <rPh sb="0" eb="3">
      <t>ハッチュウシャ</t>
    </rPh>
    <rPh sb="4" eb="5">
      <t>コウ</t>
    </rPh>
    <rPh sb="6" eb="8">
      <t>ジュチュウ</t>
    </rPh>
    <rPh sb="8" eb="9">
      <t>シャ</t>
    </rPh>
    <rPh sb="10" eb="11">
      <t>オツ</t>
    </rPh>
    <rPh sb="27" eb="29">
      <t>カブシキ</t>
    </rPh>
    <rPh sb="29" eb="30">
      <t>カイ</t>
    </rPh>
    <rPh sb="30" eb="31">
      <t>シャ</t>
    </rPh>
    <phoneticPr fontId="34"/>
  </si>
  <si>
    <t>本書記載の金額には消費税を含んでおりません。</t>
    <phoneticPr fontId="34"/>
  </si>
  <si>
    <t>Eメールアドレス：</t>
    <phoneticPr fontId="34"/>
  </si>
  <si>
    <t>電話番号：</t>
    <rPh sb="0" eb="2">
      <t>デンワ</t>
    </rPh>
    <rPh sb="2" eb="4">
      <t>バンゴウ</t>
    </rPh>
    <phoneticPr fontId="34"/>
  </si>
  <si>
    <t>担当部門：</t>
    <phoneticPr fontId="4"/>
  </si>
  <si>
    <t>シャープ側担当窓口　</t>
    <rPh sb="4" eb="5">
      <t>ガワ</t>
    </rPh>
    <rPh sb="6" eb="8">
      <t>マドグチ</t>
    </rPh>
    <rPh sb="8" eb="9">
      <t>：</t>
    </rPh>
    <phoneticPr fontId="34"/>
  </si>
  <si>
    <t>⑦連絡事項（ｼｬｰﾌﾟ事前記入欄）</t>
    <phoneticPr fontId="34"/>
  </si>
  <si>
    <t>株式会社（大阪府八尾市北亀井町3丁目1番72号）が貴社宛に振り込みます。</t>
    <phoneticPr fontId="34"/>
  </si>
  <si>
    <t>ただし、下記条項に定めるところにより、シャープマーケティングジャパン</t>
    <rPh sb="4" eb="6">
      <t>カキ</t>
    </rPh>
    <rPh sb="6" eb="8">
      <t>ジョウコウ</t>
    </rPh>
    <rPh sb="9" eb="10">
      <t>サダ</t>
    </rPh>
    <phoneticPr fontId="34"/>
  </si>
  <si>
    <t>受領月の２０日締切、翌月２０日までに貴社指定の口座へ振込み</t>
    <rPh sb="2" eb="3">
      <t>ツキ</t>
    </rPh>
    <rPh sb="18" eb="20">
      <t>キシャ</t>
    </rPh>
    <rPh sb="20" eb="22">
      <t>シテイ</t>
    </rPh>
    <rPh sb="23" eb="25">
      <t>コウザ</t>
    </rPh>
    <phoneticPr fontId="34"/>
  </si>
  <si>
    <t>⑥支払条件</t>
    <phoneticPr fontId="4"/>
  </si>
  <si>
    <t>送　料</t>
    <phoneticPr fontId="3"/>
  </si>
  <si>
    <t>220×302</t>
    <phoneticPr fontId="4"/>
  </si>
  <si>
    <t>A4</t>
    <phoneticPr fontId="4"/>
  </si>
  <si>
    <t>240×332</t>
    <phoneticPr fontId="4"/>
  </si>
  <si>
    <t>サイズ</t>
    <phoneticPr fontId="4"/>
  </si>
  <si>
    <t>ＴＥＬ</t>
    <phoneticPr fontId="4"/>
  </si>
  <si>
    <t>①注文番号</t>
    <rPh sb="1" eb="3">
      <t>チュウモン</t>
    </rPh>
    <rPh sb="3" eb="5">
      <t>バンゴウ</t>
    </rPh>
    <phoneticPr fontId="4"/>
  </si>
  <si>
    <t>シャープ製品関連 販促助成物作成 専用注文書</t>
  </si>
  <si>
    <t>FAX:082-875-2407  メールアドレス:info@mpr.co.jp</t>
    <phoneticPr fontId="3"/>
  </si>
  <si>
    <t xml:space="preserve">ご販売店様　⇒　前川印刷行 </t>
    <rPh sb="1" eb="5">
      <t>ハンバイテンサマ</t>
    </rPh>
    <rPh sb="8" eb="10">
      <t>マエカワ</t>
    </rPh>
    <rPh sb="10" eb="12">
      <t>インサツ</t>
    </rPh>
    <rPh sb="12" eb="13">
      <t>コウ</t>
    </rPh>
    <phoneticPr fontId="4"/>
  </si>
  <si>
    <t>担当者：</t>
    <phoneticPr fontId="4"/>
  </si>
  <si>
    <t>大判</t>
    <rPh sb="0" eb="2">
      <t>オオバン</t>
    </rPh>
    <phoneticPr fontId="4"/>
  </si>
  <si>
    <t>TK-1</t>
  </si>
  <si>
    <t>TK-7</t>
  </si>
  <si>
    <t>円</t>
    <rPh sb="0" eb="1">
      <t>エン</t>
    </rPh>
    <phoneticPr fontId="4"/>
  </si>
  <si>
    <t>ご販売店様　⇒　前川印刷行</t>
    <phoneticPr fontId="4"/>
  </si>
  <si>
    <t>税別</t>
    <rPh sb="1" eb="2">
      <t>ベツ</t>
    </rPh>
    <phoneticPr fontId="4"/>
  </si>
  <si>
    <t>（捺印）</t>
  </si>
  <si>
    <t>税別</t>
    <rPh sb="0" eb="1">
      <t>ゼイ</t>
    </rPh>
    <rPh sb="1" eb="2">
      <t>ベツ</t>
    </rPh>
    <phoneticPr fontId="4"/>
  </si>
  <si>
    <t>エアコン取付工事費</t>
    <rPh sb="4" eb="9">
      <t>トリツケコウジヒ</t>
    </rPh>
    <phoneticPr fontId="4"/>
  </si>
  <si>
    <t>標準取付工事</t>
    <rPh sb="0" eb="6">
      <t>ヒョウジュントリツケコウジ</t>
    </rPh>
    <phoneticPr fontId="4"/>
  </si>
  <si>
    <t>配管パイプ</t>
    <rPh sb="0" eb="2">
      <t>ハイカン</t>
    </rPh>
    <phoneticPr fontId="4"/>
  </si>
  <si>
    <t>〇</t>
    <phoneticPr fontId="4"/>
  </si>
  <si>
    <t>税込のみ</t>
    <rPh sb="0" eb="2">
      <t>ゼイコ</t>
    </rPh>
    <phoneticPr fontId="4"/>
  </si>
  <si>
    <t>●消費税の表記（必ずご指定ください）</t>
    <rPh sb="1" eb="4">
      <t>ショウヒゼイ</t>
    </rPh>
    <rPh sb="5" eb="7">
      <t>ヒョウキ</t>
    </rPh>
    <rPh sb="8" eb="9">
      <t>カナラ</t>
    </rPh>
    <rPh sb="11" eb="13">
      <t>シテイ</t>
    </rPh>
    <phoneticPr fontId="4"/>
  </si>
  <si>
    <t>税込・税別（両方表記）</t>
    <rPh sb="0" eb="2">
      <t>ゼイコ</t>
    </rPh>
    <rPh sb="3" eb="5">
      <t>ゼイベツ</t>
    </rPh>
    <rPh sb="6" eb="8">
      <t>リョウホウ</t>
    </rPh>
    <rPh sb="8" eb="10">
      <t>ヒョウキ</t>
    </rPh>
    <phoneticPr fontId="4"/>
  </si>
  <si>
    <t>AC-22TFE</t>
    <phoneticPr fontId="4"/>
  </si>
  <si>
    <t>AC-25TFE</t>
    <phoneticPr fontId="4"/>
  </si>
  <si>
    <t>AC-28TFE</t>
    <phoneticPr fontId="4"/>
  </si>
  <si>
    <t>AC-40TFE</t>
    <phoneticPr fontId="4"/>
  </si>
  <si>
    <t>AC-40TFE2</t>
    <phoneticPr fontId="4"/>
  </si>
  <si>
    <t>AC-56TFE2</t>
    <phoneticPr fontId="4"/>
  </si>
  <si>
    <t>AC-22THV</t>
    <phoneticPr fontId="4"/>
  </si>
  <si>
    <t>AC-25THV</t>
    <phoneticPr fontId="4"/>
  </si>
  <si>
    <t>AC-28THV</t>
    <phoneticPr fontId="4"/>
  </si>
  <si>
    <t>AC-40THV2</t>
    <phoneticPr fontId="4"/>
  </si>
  <si>
    <t>AC-56THV2</t>
    <phoneticPr fontId="4"/>
  </si>
  <si>
    <t>AC-63THV2</t>
    <phoneticPr fontId="4"/>
  </si>
  <si>
    <t>２，５００円</t>
    <rPh sb="5" eb="6">
      <t>エン</t>
    </rPh>
    <phoneticPr fontId="4"/>
  </si>
  <si>
    <t>２，０００円</t>
    <rPh sb="5" eb="6">
      <t>エン</t>
    </rPh>
    <phoneticPr fontId="3"/>
  </si>
  <si>
    <t>３，０００円</t>
    <rPh sb="5" eb="6">
      <t>エン</t>
    </rPh>
    <phoneticPr fontId="3"/>
  </si>
  <si>
    <t>AC-22UFR</t>
    <phoneticPr fontId="4"/>
  </si>
  <si>
    <t>AC-25UFR</t>
    <phoneticPr fontId="4"/>
  </si>
  <si>
    <t>AC-28UFR</t>
    <phoneticPr fontId="4"/>
  </si>
  <si>
    <t>AC-36UFR</t>
    <phoneticPr fontId="4"/>
  </si>
  <si>
    <t>AC-40UFR2</t>
    <phoneticPr fontId="4"/>
  </si>
  <si>
    <t>AC-56UFR2</t>
    <phoneticPr fontId="4"/>
  </si>
  <si>
    <t>AC-63UFR2</t>
    <phoneticPr fontId="4"/>
  </si>
  <si>
    <t>AC-71UFR2</t>
    <phoneticPr fontId="4"/>
  </si>
  <si>
    <t>AC-25UFH</t>
    <phoneticPr fontId="4"/>
  </si>
  <si>
    <t>AC-22UFH</t>
    <phoneticPr fontId="4"/>
  </si>
  <si>
    <t>AC-28UFH</t>
    <phoneticPr fontId="4"/>
  </si>
  <si>
    <t>AC-40UFH</t>
    <phoneticPr fontId="4"/>
  </si>
  <si>
    <t>AC-56UFH2</t>
    <phoneticPr fontId="4"/>
  </si>
  <si>
    <t>AC-22UFT</t>
    <phoneticPr fontId="4"/>
  </si>
  <si>
    <t>AC-25UFT</t>
    <phoneticPr fontId="4"/>
  </si>
  <si>
    <t>AC-28UFT</t>
    <phoneticPr fontId="4"/>
  </si>
  <si>
    <t>AC-36UFT</t>
    <phoneticPr fontId="4"/>
  </si>
  <si>
    <t>AC-40UFT2</t>
    <phoneticPr fontId="4"/>
  </si>
  <si>
    <t>AC-56UFT2</t>
    <phoneticPr fontId="4"/>
  </si>
  <si>
    <t>単価　９円</t>
    <rPh sb="0" eb="2">
      <t>タンカ</t>
    </rPh>
    <rPh sb="4" eb="5">
      <t>エン</t>
    </rPh>
    <phoneticPr fontId="3"/>
  </si>
  <si>
    <t>単価　８.２円</t>
    <rPh sb="0" eb="2">
      <t>タンカ</t>
    </rPh>
    <rPh sb="6" eb="7">
      <t>エン</t>
    </rPh>
    <phoneticPr fontId="3"/>
  </si>
  <si>
    <t>エアコン大判チラシ</t>
    <rPh sb="4" eb="6">
      <t>オオバン</t>
    </rPh>
    <phoneticPr fontId="4"/>
  </si>
  <si>
    <t>「2026エアコン大判チラシ」刷込依頼書①</t>
    <phoneticPr fontId="4"/>
  </si>
  <si>
    <t>「2026エアコン大判チラシ」刷込依頼書②</t>
    <phoneticPr fontId="4"/>
  </si>
  <si>
    <t>単価　４５円</t>
    <rPh sb="0" eb="2">
      <t>タンカ</t>
    </rPh>
    <rPh sb="5" eb="6">
      <t>エン</t>
    </rPh>
    <phoneticPr fontId="3"/>
  </si>
  <si>
    <t>エアコン大判チラシ斡旋価格</t>
    <rPh sb="4" eb="6">
      <t>オオバン</t>
    </rPh>
    <rPh sb="9" eb="11">
      <t>アッセン</t>
    </rPh>
    <rPh sb="11" eb="13">
      <t>カカク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</si>
</sst>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name val="ＭＳ Ｐゴシック"/>
      <family val="3"/>
      <charset val="128"/>
    </font>
    <font>
      <sz val="10"/>
      <color theme="1"/>
      <name val="ＭＳ Ｐゴシック"/>
      <family val="2"/>
      <charset val="128"/>
      <scheme val="minor"/>
    </font>
    <font>
      <sz val="12"/>
      <name val="ＭＳ Ｐゴシック"/>
      <family val="3"/>
      <charset val="128"/>
    </font>
    <font>
      <sz val="6"/>
      <name val="ＭＳ Ｐゴシック"/>
      <family val="2"/>
      <charset val="128"/>
      <scheme val="minor"/>
    </font>
    <font>
      <sz val="6"/>
      <name val="ＭＳ Ｐゴシック"/>
      <family val="3"/>
      <charset val="128"/>
    </font>
    <font>
      <sz val="11"/>
      <name val="ＭＳ Ｐゴシック"/>
      <family val="3"/>
      <charset val="128"/>
    </font>
    <font>
      <b/>
      <sz val="14"/>
      <name val="ＭＳ Ｐゴシック"/>
      <family val="3"/>
      <charset val="128"/>
    </font>
    <font>
      <sz val="14"/>
      <name val="ＭＳ Ｐゴシック"/>
      <family val="3"/>
      <charset val="128"/>
    </font>
    <font>
      <sz val="11"/>
      <color indexed="9"/>
      <name val="ＭＳ Ｐゴシック"/>
      <family val="3"/>
      <charset val="128"/>
    </font>
    <font>
      <b/>
      <sz val="12"/>
      <color indexed="9"/>
      <name val="ＭＳ Ｐゴシック"/>
      <family val="3"/>
      <charset val="128"/>
    </font>
    <font>
      <sz val="12"/>
      <color indexed="9"/>
      <name val="ＭＳ Ｐゴシック"/>
      <family val="3"/>
      <charset val="128"/>
    </font>
    <font>
      <b/>
      <sz val="12"/>
      <name val="ＭＳ Ｐゴシック"/>
      <family val="3"/>
      <charset val="128"/>
    </font>
    <font>
      <b/>
      <sz val="20"/>
      <name val="ＭＳ Ｐゴシック"/>
      <family val="3"/>
      <charset val="128"/>
    </font>
    <font>
      <sz val="10"/>
      <name val="ＭＳ Ｐゴシック"/>
      <family val="3"/>
      <charset val="128"/>
    </font>
    <font>
      <sz val="11"/>
      <name val="明朝"/>
      <family val="1"/>
      <charset val="128"/>
    </font>
    <font>
      <sz val="6"/>
      <name val="明朝"/>
      <family val="1"/>
      <charset val="128"/>
    </font>
    <font>
      <b/>
      <sz val="10"/>
      <color indexed="9"/>
      <name val="ＭＳ Ｐゴシック"/>
      <family val="3"/>
      <charset val="128"/>
    </font>
    <font>
      <b/>
      <sz val="10"/>
      <name val="ＭＳ Ｐゴシック"/>
      <family val="3"/>
      <charset val="128"/>
    </font>
    <font>
      <b/>
      <sz val="10"/>
      <color theme="0"/>
      <name val="ＭＳ Ｐゴシック"/>
      <family val="3"/>
      <charset val="128"/>
    </font>
    <font>
      <sz val="10"/>
      <color theme="0" tint="-0.34998626667073579"/>
      <name val="ＭＳ Ｐゴシック"/>
      <family val="3"/>
      <charset val="128"/>
    </font>
    <font>
      <b/>
      <sz val="22"/>
      <name val="ＭＳ Ｐゴシック"/>
      <family val="3"/>
      <charset val="128"/>
    </font>
    <font>
      <b/>
      <sz val="16"/>
      <name val="ＭＳ Ｐゴシック"/>
      <family val="3"/>
      <charset val="128"/>
    </font>
    <font>
      <b/>
      <sz val="18"/>
      <name val="ＭＳ Ｐゴシック"/>
      <family val="3"/>
      <charset val="128"/>
    </font>
    <font>
      <sz val="9"/>
      <name val="ＭＳ Ｐゴシック"/>
      <family val="3"/>
      <charset val="128"/>
    </font>
    <font>
      <sz val="10"/>
      <color theme="1"/>
      <name val="ＭＳ Ｐゴシック"/>
      <family val="3"/>
      <charset val="128"/>
    </font>
    <font>
      <sz val="8"/>
      <color theme="1"/>
      <name val="ＭＳ Ｐゴシック"/>
      <family val="3"/>
      <charset val="128"/>
    </font>
    <font>
      <sz val="12"/>
      <color rgb="FFFF0000"/>
      <name val="ＭＳ Ｐゴシック"/>
      <family val="3"/>
      <charset val="128"/>
    </font>
    <font>
      <b/>
      <sz val="20"/>
      <color theme="0"/>
      <name val="ＭＳ Ｐゴシック"/>
      <family val="3"/>
      <charset val="128"/>
    </font>
    <font>
      <sz val="14"/>
      <name val="HGP創英角ｺﾞｼｯｸUB"/>
      <family val="3"/>
      <charset val="128"/>
    </font>
    <font>
      <b/>
      <sz val="24"/>
      <name val="ＭＳ Ｐゴシック"/>
      <family val="3"/>
      <charset val="128"/>
    </font>
    <font>
      <b/>
      <sz val="16"/>
      <color indexed="9"/>
      <name val="ＭＳ Ｐゴシック"/>
      <family val="3"/>
      <charset val="128"/>
    </font>
    <font>
      <b/>
      <sz val="13"/>
      <color indexed="56"/>
      <name val="ＭＳ Ｐゴシック"/>
      <family val="3"/>
      <charset val="128"/>
    </font>
    <font>
      <sz val="10"/>
      <name val="ＭＳ ゴシック"/>
      <family val="3"/>
      <charset val="128"/>
    </font>
    <font>
      <sz val="10"/>
      <color indexed="8"/>
      <name val="ＭＳ ゴシック"/>
      <family val="3"/>
      <charset val="128"/>
    </font>
    <font>
      <sz val="6"/>
      <name val="ＭＳ ゴシック"/>
      <family val="3"/>
      <charset val="128"/>
    </font>
    <font>
      <b/>
      <sz val="10"/>
      <name val="ＭＳ ゴシック"/>
      <family val="3"/>
      <charset val="128"/>
    </font>
    <font>
      <b/>
      <sz val="10"/>
      <color indexed="8"/>
      <name val="ＭＳ ゴシック"/>
      <family val="3"/>
      <charset val="128"/>
    </font>
    <font>
      <sz val="12"/>
      <name val="ＭＳ ゴシック"/>
      <family val="3"/>
      <charset val="128"/>
    </font>
    <font>
      <b/>
      <sz val="14"/>
      <name val="ＭＳ ゴシック"/>
      <family val="3"/>
      <charset val="128"/>
    </font>
    <font>
      <sz val="12"/>
      <color indexed="8"/>
      <name val="ＭＳ ゴシック"/>
      <family val="3"/>
      <charset val="128"/>
    </font>
    <font>
      <sz val="9"/>
      <name val="ＭＳ ゴシック"/>
      <family val="3"/>
      <charset val="128"/>
    </font>
    <font>
      <b/>
      <sz val="12"/>
      <color theme="1"/>
      <name val="ＭＳ Ｐゴシック"/>
      <family val="3"/>
      <charset val="128"/>
    </font>
    <font>
      <sz val="26"/>
      <name val="ＭＳ Ｐゴシック"/>
      <family val="3"/>
      <charset val="128"/>
    </font>
    <font>
      <b/>
      <sz val="14"/>
      <color rgb="FFFF0000"/>
      <name val="ＭＳ Ｐゴシック"/>
      <family val="3"/>
      <charset val="128"/>
    </font>
    <font>
      <sz val="10"/>
      <color theme="0"/>
      <name val="ＭＳ Ｐゴシック"/>
      <family val="3"/>
      <charset val="128"/>
    </font>
    <font>
      <b/>
      <sz val="12"/>
      <color theme="0"/>
      <name val="ＭＳ Ｐゴシック"/>
      <family val="3"/>
      <charset val="128"/>
    </font>
    <font>
      <b/>
      <sz val="20"/>
      <color theme="1"/>
      <name val="ＭＳ Ｐゴシック"/>
      <family val="3"/>
      <charset val="128"/>
    </font>
  </fonts>
  <fills count="11">
    <fill>
      <patternFill patternType="none"/>
    </fill>
    <fill>
      <patternFill patternType="gray125"/>
    </fill>
    <fill>
      <patternFill patternType="solid">
        <fgColor indexed="8"/>
        <bgColor indexed="64"/>
      </patternFill>
    </fill>
    <fill>
      <patternFill patternType="solid">
        <fgColor indexed="9"/>
        <bgColor indexed="64"/>
      </patternFill>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theme="0" tint="-0.249977111117893"/>
        <bgColor indexed="64"/>
      </patternFill>
    </fill>
    <fill>
      <patternFill patternType="solid">
        <fgColor theme="6" tint="0.59999389629810485"/>
        <bgColor indexed="64"/>
      </patternFill>
    </fill>
  </fills>
  <borders count="7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diagonal/>
    </border>
    <border>
      <left/>
      <right style="thin">
        <color auto="1"/>
      </right>
      <top/>
      <bottom/>
      <diagonal/>
    </border>
    <border>
      <left/>
      <right style="medium">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medium">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right/>
      <top/>
      <bottom style="double">
        <color auto="1"/>
      </bottom>
      <diagonal/>
    </border>
    <border>
      <left/>
      <right style="thin">
        <color auto="1"/>
      </right>
      <top/>
      <bottom style="double">
        <color auto="1"/>
      </bottom>
      <diagonal/>
    </border>
    <border>
      <left style="medium">
        <color auto="1"/>
      </left>
      <right/>
      <top/>
      <bottom/>
      <diagonal/>
    </border>
    <border>
      <left/>
      <right style="thin">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bottom style="thin">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bottom style="double">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hair">
        <color auto="1"/>
      </right>
      <top/>
      <bottom/>
      <diagonal/>
    </border>
    <border>
      <left/>
      <right style="medium">
        <color auto="1"/>
      </right>
      <top style="double">
        <color auto="1"/>
      </top>
      <bottom/>
      <diagonal/>
    </border>
    <border>
      <left/>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medium">
        <color auto="1"/>
      </left>
      <right/>
      <top style="double">
        <color auto="1"/>
      </top>
      <bottom/>
      <diagonal/>
    </border>
    <border>
      <left/>
      <right style="medium">
        <color auto="1"/>
      </right>
      <top/>
      <bottom style="double">
        <color auto="1"/>
      </bottom>
      <diagonal/>
    </border>
    <border>
      <left style="medium">
        <color auto="1"/>
      </left>
      <right/>
      <top/>
      <bottom style="double">
        <color auto="1"/>
      </bottom>
      <diagonal/>
    </border>
    <border>
      <left/>
      <right style="double">
        <color auto="1"/>
      </right>
      <top style="double">
        <color auto="1"/>
      </top>
      <bottom style="double">
        <color auto="1"/>
      </bottom>
      <diagonal/>
    </border>
    <border>
      <left/>
      <right/>
      <top style="double">
        <color auto="1"/>
      </top>
      <bottom style="double">
        <color auto="1"/>
      </bottom>
      <diagonal/>
    </border>
    <border>
      <left style="double">
        <color auto="1"/>
      </left>
      <right/>
      <top style="double">
        <color auto="1"/>
      </top>
      <bottom style="double">
        <color auto="1"/>
      </bottom>
      <diagonal/>
    </border>
    <border>
      <left/>
      <right style="thin">
        <color indexed="64"/>
      </right>
      <top style="medium">
        <color auto="1"/>
      </top>
      <bottom/>
      <diagonal/>
    </border>
  </borders>
  <cellStyleXfs count="6">
    <xf numFmtId="0" fontId="0" fillId="0" borderId="0">
      <alignment vertical="center"/>
    </xf>
    <xf numFmtId="38" fontId="5" fillId="0" borderId="0" applyFont="0" applyFill="0" applyBorder="0" applyAlignment="0" applyProtection="0">
      <alignment vertical="center"/>
    </xf>
    <xf numFmtId="0" fontId="2" fillId="0" borderId="0"/>
    <xf numFmtId="0" fontId="1" fillId="0" borderId="0">
      <alignment vertical="center"/>
    </xf>
    <xf numFmtId="0" fontId="14" fillId="0" borderId="0"/>
    <xf numFmtId="0" fontId="32" fillId="0" borderId="0"/>
  </cellStyleXfs>
  <cellXfs count="417">
    <xf numFmtId="0" fontId="0" fillId="0" borderId="0" xfId="0">
      <alignment vertical="center"/>
    </xf>
    <xf numFmtId="0" fontId="2" fillId="0" borderId="0" xfId="2" applyAlignment="1">
      <alignment vertical="center"/>
    </xf>
    <xf numFmtId="0" fontId="6" fillId="0" borderId="0" xfId="2" applyFont="1" applyAlignment="1">
      <alignment vertical="center"/>
    </xf>
    <xf numFmtId="0" fontId="7" fillId="0" borderId="0" xfId="0" applyFont="1">
      <alignment vertical="center"/>
    </xf>
    <xf numFmtId="0" fontId="4" fillId="0" borderId="0" xfId="0" applyFont="1">
      <alignment vertical="center"/>
    </xf>
    <xf numFmtId="0" fontId="9" fillId="2" borderId="0" xfId="2" applyFont="1" applyFill="1" applyAlignment="1">
      <alignment vertical="center"/>
    </xf>
    <xf numFmtId="0" fontId="10" fillId="2" borderId="0" xfId="2" applyFont="1" applyFill="1" applyAlignment="1">
      <alignment vertical="center"/>
    </xf>
    <xf numFmtId="0" fontId="11" fillId="0" borderId="0" xfId="2" applyFont="1" applyAlignment="1">
      <alignment vertical="center"/>
    </xf>
    <xf numFmtId="0" fontId="11" fillId="0" borderId="0" xfId="2" applyFont="1" applyAlignment="1">
      <alignment horizontal="center" vertical="center"/>
    </xf>
    <xf numFmtId="0" fontId="2" fillId="0" borderId="0" xfId="2" applyAlignment="1">
      <alignment horizontal="center" vertical="center"/>
    </xf>
    <xf numFmtId="38" fontId="13" fillId="0" borderId="0" xfId="1" applyFont="1" applyFill="1" applyBorder="1" applyAlignment="1">
      <alignment horizontal="left" vertical="center"/>
    </xf>
    <xf numFmtId="0" fontId="13" fillId="0" borderId="0" xfId="2" applyFont="1" applyAlignment="1">
      <alignment vertical="center"/>
    </xf>
    <xf numFmtId="0" fontId="2" fillId="3" borderId="0" xfId="2" applyFill="1" applyAlignment="1">
      <alignment vertical="center"/>
    </xf>
    <xf numFmtId="0" fontId="6" fillId="0" borderId="0" xfId="2" applyFont="1" applyAlignment="1">
      <alignment horizontal="left" vertical="center"/>
    </xf>
    <xf numFmtId="0" fontId="2" fillId="0" borderId="4" xfId="2" applyBorder="1" applyAlignment="1" applyProtection="1">
      <alignment vertical="center"/>
      <protection locked="0"/>
    </xf>
    <xf numFmtId="0" fontId="12" fillId="0" borderId="5" xfId="2" applyFont="1" applyBorder="1" applyAlignment="1" applyProtection="1">
      <alignment horizontal="center" vertical="center"/>
      <protection locked="0"/>
    </xf>
    <xf numFmtId="0" fontId="2" fillId="0" borderId="5" xfId="2" applyBorder="1" applyAlignment="1" applyProtection="1">
      <alignment vertical="center"/>
      <protection locked="0"/>
    </xf>
    <xf numFmtId="0" fontId="2" fillId="0" borderId="6" xfId="2" applyBorder="1" applyAlignment="1" applyProtection="1">
      <alignment vertical="center"/>
      <protection locked="0"/>
    </xf>
    <xf numFmtId="0" fontId="2" fillId="0" borderId="32" xfId="2" applyBorder="1" applyAlignment="1" applyProtection="1">
      <alignment vertical="center"/>
      <protection locked="0"/>
    </xf>
    <xf numFmtId="0" fontId="12" fillId="0" borderId="0" xfId="2" applyFont="1" applyAlignment="1" applyProtection="1">
      <alignment horizontal="center" vertical="center"/>
      <protection locked="0"/>
    </xf>
    <xf numFmtId="0" fontId="2" fillId="0" borderId="14" xfId="2" applyBorder="1" applyAlignment="1" applyProtection="1">
      <alignment vertical="center"/>
      <protection locked="0"/>
    </xf>
    <xf numFmtId="0" fontId="2" fillId="0" borderId="12" xfId="2" applyBorder="1" applyAlignment="1" applyProtection="1">
      <alignment vertical="center"/>
      <protection locked="0"/>
    </xf>
    <xf numFmtId="0" fontId="12" fillId="0" borderId="32" xfId="2" applyFont="1" applyBorder="1" applyAlignment="1" applyProtection="1">
      <alignment horizontal="center" vertical="center"/>
      <protection locked="0"/>
    </xf>
    <xf numFmtId="0" fontId="2" fillId="0" borderId="0" xfId="2" applyAlignment="1" applyProtection="1">
      <alignment vertical="center"/>
      <protection locked="0"/>
    </xf>
    <xf numFmtId="0" fontId="12" fillId="0" borderId="7"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0" fontId="2" fillId="0" borderId="8" xfId="2" applyBorder="1" applyAlignment="1" applyProtection="1">
      <alignment vertical="center"/>
      <protection locked="0"/>
    </xf>
    <xf numFmtId="38" fontId="7" fillId="3" borderId="0" xfId="1" applyFont="1" applyFill="1" applyAlignment="1">
      <alignment vertical="center"/>
    </xf>
    <xf numFmtId="38" fontId="7" fillId="4" borderId="0" xfId="1" applyFont="1" applyFill="1" applyBorder="1" applyAlignment="1">
      <alignment vertical="center"/>
    </xf>
    <xf numFmtId="38" fontId="2" fillId="4" borderId="0" xfId="1" applyFont="1" applyFill="1" applyBorder="1" applyAlignment="1">
      <alignment vertical="top"/>
    </xf>
    <xf numFmtId="38" fontId="2" fillId="4" borderId="0" xfId="1" applyFont="1" applyFill="1" applyBorder="1" applyAlignment="1">
      <alignment vertical="center"/>
    </xf>
    <xf numFmtId="0" fontId="13" fillId="4" borderId="13" xfId="2" applyFont="1" applyFill="1" applyBorder="1" applyAlignment="1">
      <alignment vertical="center"/>
    </xf>
    <xf numFmtId="0" fontId="13" fillId="4" borderId="14" xfId="0" applyFont="1" applyFill="1" applyBorder="1">
      <alignment vertical="center"/>
    </xf>
    <xf numFmtId="0" fontId="13" fillId="4" borderId="23" xfId="2" applyFont="1" applyFill="1" applyBorder="1" applyAlignment="1">
      <alignment vertical="center"/>
    </xf>
    <xf numFmtId="38" fontId="2" fillId="4" borderId="1" xfId="1" applyFont="1" applyFill="1" applyBorder="1" applyAlignment="1">
      <alignment horizontal="left" vertical="center" shrinkToFit="1"/>
    </xf>
    <xf numFmtId="38" fontId="7" fillId="3" borderId="0" xfId="1" applyFont="1" applyFill="1" applyBorder="1" applyAlignment="1"/>
    <xf numFmtId="38" fontId="7" fillId="4" borderId="23" xfId="1" applyFont="1" applyFill="1" applyBorder="1" applyAlignment="1">
      <alignment vertical="center"/>
    </xf>
    <xf numFmtId="38" fontId="2" fillId="4" borderId="10" xfId="1" applyFont="1" applyFill="1" applyBorder="1" applyAlignment="1">
      <alignment vertical="center" shrinkToFit="1"/>
    </xf>
    <xf numFmtId="38" fontId="13" fillId="0" borderId="0" xfId="1" applyFont="1" applyFill="1" applyBorder="1" applyAlignment="1">
      <alignment horizontal="center" vertical="center" wrapText="1"/>
    </xf>
    <xf numFmtId="38" fontId="2" fillId="4" borderId="22" xfId="1" applyFont="1" applyFill="1" applyBorder="1" applyAlignment="1">
      <alignment vertical="center" shrinkToFit="1"/>
    </xf>
    <xf numFmtId="38" fontId="0" fillId="0" borderId="0" xfId="1" applyFont="1" applyFill="1" applyBorder="1" applyAlignment="1">
      <alignment horizontal="right" vertical="center"/>
    </xf>
    <xf numFmtId="0" fontId="26" fillId="0" borderId="0" xfId="2" applyFont="1" applyAlignment="1">
      <alignment vertical="center"/>
    </xf>
    <xf numFmtId="0" fontId="13" fillId="0" borderId="44" xfId="0" applyFont="1" applyBorder="1">
      <alignment vertical="center"/>
    </xf>
    <xf numFmtId="0" fontId="11" fillId="3" borderId="0" xfId="2" applyFont="1" applyFill="1" applyAlignment="1">
      <alignment vertical="center"/>
    </xf>
    <xf numFmtId="38" fontId="13" fillId="0" borderId="0" xfId="1" applyFont="1">
      <alignment vertical="center"/>
    </xf>
    <xf numFmtId="38" fontId="18" fillId="0" borderId="0" xfId="1" applyFont="1" applyFill="1" applyBorder="1" applyAlignment="1">
      <alignment vertical="center"/>
    </xf>
    <xf numFmtId="38" fontId="13" fillId="0" borderId="0" xfId="1" applyFont="1" applyBorder="1" applyAlignment="1">
      <alignment vertical="center"/>
    </xf>
    <xf numFmtId="38" fontId="13" fillId="0" borderId="0" xfId="1" applyFont="1" applyBorder="1">
      <alignment vertical="center"/>
    </xf>
    <xf numFmtId="38" fontId="13" fillId="5" borderId="0" xfId="1" applyFont="1" applyFill="1" applyBorder="1" applyAlignment="1">
      <alignment horizontal="center" vertical="center"/>
    </xf>
    <xf numFmtId="0" fontId="13" fillId="0" borderId="0" xfId="0" applyFont="1">
      <alignment vertical="center"/>
    </xf>
    <xf numFmtId="38" fontId="13" fillId="0" borderId="0" xfId="1" applyFont="1" applyFill="1" applyBorder="1" applyAlignment="1">
      <alignment vertical="center"/>
    </xf>
    <xf numFmtId="38" fontId="13" fillId="0" borderId="0" xfId="1" applyFont="1" applyFill="1" applyBorder="1" applyAlignment="1" applyProtection="1">
      <alignment horizontal="right" vertical="center"/>
    </xf>
    <xf numFmtId="38" fontId="13" fillId="0" borderId="0" xfId="1" applyFont="1" applyFill="1">
      <alignment vertical="center"/>
    </xf>
    <xf numFmtId="38" fontId="13" fillId="0" borderId="0" xfId="1" applyFont="1" applyFill="1" applyBorder="1">
      <alignment vertical="center"/>
    </xf>
    <xf numFmtId="0" fontId="13" fillId="0" borderId="37" xfId="0" applyFont="1" applyBorder="1">
      <alignment vertical="center"/>
    </xf>
    <xf numFmtId="0" fontId="28" fillId="0" borderId="0" xfId="2" applyFont="1"/>
    <xf numFmtId="0" fontId="13" fillId="0" borderId="0" xfId="2" applyFont="1" applyAlignment="1">
      <alignment horizontal="right" vertical="center"/>
    </xf>
    <xf numFmtId="0" fontId="33" fillId="0" borderId="0" xfId="5" applyFont="1" applyAlignment="1">
      <alignment horizontal="right"/>
    </xf>
    <xf numFmtId="0" fontId="33" fillId="0" borderId="0" xfId="5" applyFont="1"/>
    <xf numFmtId="0" fontId="32" fillId="0" borderId="0" xfId="5"/>
    <xf numFmtId="0" fontId="35" fillId="0" borderId="0" xfId="5" applyFont="1"/>
    <xf numFmtId="0" fontId="36" fillId="0" borderId="0" xfId="5" applyFont="1"/>
    <xf numFmtId="0" fontId="32" fillId="0" borderId="0" xfId="5" applyAlignment="1">
      <alignment vertical="center"/>
    </xf>
    <xf numFmtId="0" fontId="2" fillId="0" borderId="9" xfId="2" applyBorder="1" applyAlignment="1" applyProtection="1">
      <alignment vertical="center"/>
      <protection locked="0"/>
    </xf>
    <xf numFmtId="0" fontId="37" fillId="0" borderId="8" xfId="5" applyFont="1" applyBorder="1" applyAlignment="1" applyProtection="1">
      <alignment vertical="center"/>
      <protection locked="0"/>
    </xf>
    <xf numFmtId="0" fontId="2" fillId="0" borderId="7" xfId="2" applyBorder="1" applyAlignment="1" applyProtection="1">
      <alignment vertical="center"/>
      <protection locked="0"/>
    </xf>
    <xf numFmtId="0" fontId="37" fillId="0" borderId="0" xfId="5" applyFont="1" applyAlignment="1" applyProtection="1">
      <alignment vertical="center"/>
      <protection locked="0"/>
    </xf>
    <xf numFmtId="0" fontId="37" fillId="0" borderId="32" xfId="5" applyFont="1" applyBorder="1" applyAlignment="1" applyProtection="1">
      <alignment vertical="center"/>
      <protection locked="0"/>
    </xf>
    <xf numFmtId="0" fontId="37" fillId="0" borderId="5" xfId="5" applyFont="1" applyBorder="1" applyAlignment="1" applyProtection="1">
      <alignment vertical="center"/>
      <protection locked="0"/>
    </xf>
    <xf numFmtId="0" fontId="37" fillId="0" borderId="4" xfId="5" applyFont="1" applyBorder="1" applyAlignment="1" applyProtection="1">
      <alignment vertical="center"/>
      <protection locked="0"/>
    </xf>
    <xf numFmtId="0" fontId="32" fillId="0" borderId="0" xfId="5" applyAlignment="1" applyProtection="1">
      <alignment vertical="center"/>
      <protection locked="0"/>
    </xf>
    <xf numFmtId="0" fontId="32" fillId="0" borderId="61" xfId="5" applyBorder="1" applyAlignment="1">
      <alignment vertical="center"/>
    </xf>
    <xf numFmtId="0" fontId="38" fillId="0" borderId="8" xfId="5" applyFont="1" applyBorder="1" applyAlignment="1">
      <alignment vertical="center"/>
    </xf>
    <xf numFmtId="0" fontId="2" fillId="0" borderId="9" xfId="2" applyBorder="1" applyAlignment="1">
      <alignment vertical="center"/>
    </xf>
    <xf numFmtId="0" fontId="2" fillId="0" borderId="8" xfId="2" applyBorder="1" applyAlignment="1">
      <alignment vertical="center"/>
    </xf>
    <xf numFmtId="0" fontId="37" fillId="0" borderId="8" xfId="5" applyFont="1" applyBorder="1" applyAlignment="1">
      <alignment vertical="center"/>
    </xf>
    <xf numFmtId="0" fontId="37" fillId="0" borderId="7" xfId="5" applyFont="1" applyBorder="1" applyAlignment="1">
      <alignment vertical="center"/>
    </xf>
    <xf numFmtId="0" fontId="2" fillId="0" borderId="12" xfId="2" applyBorder="1" applyAlignment="1">
      <alignment vertical="center"/>
    </xf>
    <xf numFmtId="0" fontId="37" fillId="0" borderId="0" xfId="5" applyFont="1" applyAlignment="1">
      <alignment vertical="center"/>
    </xf>
    <xf numFmtId="0" fontId="39" fillId="0" borderId="0" xfId="5" applyFont="1" applyAlignment="1">
      <alignment vertical="center"/>
    </xf>
    <xf numFmtId="0" fontId="37" fillId="0" borderId="32" xfId="5" applyFont="1" applyBorder="1" applyAlignment="1">
      <alignment vertical="center"/>
    </xf>
    <xf numFmtId="0" fontId="2" fillId="0" borderId="6" xfId="2" applyBorder="1" applyAlignment="1">
      <alignment vertical="center"/>
    </xf>
    <xf numFmtId="0" fontId="2" fillId="0" borderId="5" xfId="2" applyBorder="1" applyAlignment="1">
      <alignment vertical="center"/>
    </xf>
    <xf numFmtId="0" fontId="37" fillId="0" borderId="5" xfId="5" applyFont="1" applyBorder="1" applyAlignment="1">
      <alignment vertical="center"/>
    </xf>
    <xf numFmtId="0" fontId="39" fillId="0" borderId="5" xfId="5" applyFont="1" applyBorder="1" applyAlignment="1">
      <alignment vertical="center"/>
    </xf>
    <xf numFmtId="0" fontId="37" fillId="0" borderId="4" xfId="5" applyFont="1" applyBorder="1" applyAlignment="1">
      <alignment vertical="center"/>
    </xf>
    <xf numFmtId="0" fontId="40" fillId="0" borderId="0" xfId="5" applyFont="1" applyAlignment="1">
      <alignment vertical="center"/>
    </xf>
    <xf numFmtId="0" fontId="38" fillId="0" borderId="0" xfId="5" applyFont="1" applyAlignment="1">
      <alignment vertical="center"/>
    </xf>
    <xf numFmtId="0" fontId="2" fillId="0" borderId="33" xfId="2" applyBorder="1" applyAlignment="1" applyProtection="1">
      <alignment vertical="center"/>
      <protection locked="0"/>
    </xf>
    <xf numFmtId="0" fontId="2" fillId="0" borderId="11" xfId="2" applyBorder="1" applyAlignment="1" applyProtection="1">
      <alignment vertical="center"/>
      <protection locked="0"/>
    </xf>
    <xf numFmtId="0" fontId="27" fillId="0" borderId="0" xfId="2" applyFont="1" applyAlignment="1">
      <alignment horizontal="center" vertical="center" wrapText="1"/>
    </xf>
    <xf numFmtId="0" fontId="22" fillId="0" borderId="0" xfId="2" applyFont="1" applyAlignment="1">
      <alignment vertical="center"/>
    </xf>
    <xf numFmtId="0" fontId="13" fillId="4" borderId="29" xfId="2" applyFont="1" applyFill="1" applyBorder="1" applyAlignment="1">
      <alignment vertical="center"/>
    </xf>
    <xf numFmtId="0" fontId="13" fillId="4" borderId="11" xfId="2" applyFont="1" applyFill="1" applyBorder="1" applyAlignment="1">
      <alignment vertical="center"/>
    </xf>
    <xf numFmtId="38" fontId="13" fillId="0" borderId="2" xfId="1" applyFont="1" applyFill="1" applyBorder="1" applyAlignment="1">
      <alignment vertical="center"/>
    </xf>
    <xf numFmtId="0" fontId="13" fillId="0" borderId="37" xfId="4" applyFont="1" applyBorder="1" applyAlignment="1">
      <alignment vertical="center"/>
    </xf>
    <xf numFmtId="0" fontId="13" fillId="0" borderId="0" xfId="0" applyFont="1" applyAlignment="1">
      <alignment horizontal="center" vertical="center"/>
    </xf>
    <xf numFmtId="38" fontId="0" fillId="0" borderId="0" xfId="1" applyFont="1">
      <alignment vertical="center"/>
    </xf>
    <xf numFmtId="49" fontId="13" fillId="0" borderId="0" xfId="2" applyNumberFormat="1" applyFont="1" applyAlignment="1">
      <alignment horizontal="right" vertical="center"/>
    </xf>
    <xf numFmtId="0" fontId="13" fillId="0" borderId="0" xfId="4" applyFont="1" applyAlignment="1">
      <alignment vertical="center"/>
    </xf>
    <xf numFmtId="0" fontId="13" fillId="0" borderId="0" xfId="4" applyFont="1" applyAlignment="1">
      <alignment vertical="center" wrapText="1"/>
    </xf>
    <xf numFmtId="0" fontId="13" fillId="0" borderId="0" xfId="4" applyFont="1" applyAlignment="1">
      <alignment vertical="center" shrinkToFit="1"/>
    </xf>
    <xf numFmtId="0" fontId="13" fillId="0" borderId="0" xfId="2" applyFont="1" applyAlignment="1">
      <alignment horizontal="left" vertical="center"/>
    </xf>
    <xf numFmtId="38" fontId="5" fillId="0" borderId="0" xfId="1" applyFont="1" applyFill="1" applyBorder="1" applyAlignment="1">
      <alignment vertical="center"/>
    </xf>
    <xf numFmtId="38" fontId="2" fillId="0" borderId="44" xfId="1" applyFont="1" applyFill="1" applyBorder="1" applyAlignment="1">
      <alignment horizontal="right" vertical="center"/>
    </xf>
    <xf numFmtId="0" fontId="13" fillId="0" borderId="57" xfId="0" applyFont="1" applyBorder="1">
      <alignment vertical="center"/>
    </xf>
    <xf numFmtId="0" fontId="13" fillId="0" borderId="37" xfId="2" applyFont="1" applyBorder="1" applyAlignment="1">
      <alignment vertical="center"/>
    </xf>
    <xf numFmtId="38" fontId="2" fillId="0" borderId="0" xfId="1" applyFont="1" applyFill="1" applyBorder="1" applyAlignment="1">
      <alignment horizontal="right" vertical="center"/>
    </xf>
    <xf numFmtId="0" fontId="16" fillId="0" borderId="0" xfId="2" applyFont="1" applyAlignment="1">
      <alignment horizontal="center" vertical="center"/>
    </xf>
    <xf numFmtId="0" fontId="13" fillId="4" borderId="0" xfId="2" applyFont="1" applyFill="1" applyAlignment="1">
      <alignment vertical="center"/>
    </xf>
    <xf numFmtId="0" fontId="19" fillId="0" borderId="0" xfId="2" applyFont="1" applyAlignment="1">
      <alignment vertical="center"/>
    </xf>
    <xf numFmtId="0" fontId="7" fillId="0" borderId="0" xfId="0" applyFont="1" applyAlignment="1">
      <alignment horizontal="left" vertical="center"/>
    </xf>
    <xf numFmtId="0" fontId="23" fillId="0" borderId="0" xfId="2" applyFont="1" applyAlignment="1">
      <alignment vertical="center" textRotation="255"/>
    </xf>
    <xf numFmtId="0" fontId="43" fillId="0" borderId="0" xfId="2" applyFont="1" applyAlignment="1">
      <alignment vertical="center"/>
    </xf>
    <xf numFmtId="0" fontId="7" fillId="0" borderId="0" xfId="0" applyFont="1" applyAlignment="1">
      <alignment horizontal="center" vertical="center"/>
    </xf>
    <xf numFmtId="0" fontId="7" fillId="0" borderId="0" xfId="2" applyFont="1"/>
    <xf numFmtId="0" fontId="18" fillId="0" borderId="0" xfId="2" applyFont="1" applyAlignment="1">
      <alignment vertical="center"/>
    </xf>
    <xf numFmtId="0" fontId="18" fillId="0" borderId="0" xfId="2" applyFont="1" applyAlignment="1">
      <alignment vertical="center" wrapText="1"/>
    </xf>
    <xf numFmtId="0" fontId="17" fillId="0" borderId="0" xfId="2" applyFont="1" applyAlignment="1">
      <alignment vertical="center"/>
    </xf>
    <xf numFmtId="0" fontId="25" fillId="0" borderId="0" xfId="0" applyFont="1" applyAlignment="1">
      <alignment horizontal="center" vertical="center"/>
    </xf>
    <xf numFmtId="38" fontId="25" fillId="0" borderId="0" xfId="1" applyFont="1" applyFill="1" applyBorder="1" applyAlignment="1">
      <alignment horizontal="right" vertical="center"/>
    </xf>
    <xf numFmtId="0" fontId="25" fillId="0" borderId="8" xfId="0" applyFont="1" applyBorder="1" applyAlignment="1">
      <alignment horizontal="center" vertical="center"/>
    </xf>
    <xf numFmtId="38" fontId="25" fillId="0" borderId="8" xfId="1" applyFont="1" applyFill="1" applyBorder="1" applyAlignment="1">
      <alignment horizontal="right" vertical="center"/>
    </xf>
    <xf numFmtId="0" fontId="13" fillId="0" borderId="0" xfId="2" applyFont="1" applyAlignment="1">
      <alignment horizontal="center" vertical="center"/>
    </xf>
    <xf numFmtId="0" fontId="13" fillId="0" borderId="43" xfId="2" applyFont="1" applyBorder="1" applyAlignment="1">
      <alignment horizontal="center" vertical="center"/>
    </xf>
    <xf numFmtId="38" fontId="2" fillId="0" borderId="37" xfId="1" applyFont="1" applyFill="1" applyBorder="1" applyAlignment="1">
      <alignment horizontal="right" vertical="center"/>
    </xf>
    <xf numFmtId="38" fontId="13" fillId="0" borderId="0" xfId="1" applyFont="1" applyFill="1" applyBorder="1" applyAlignment="1">
      <alignment horizontal="center" vertical="center"/>
    </xf>
    <xf numFmtId="0" fontId="13" fillId="0" borderId="41" xfId="2" applyFont="1" applyBorder="1" applyAlignment="1">
      <alignment horizontal="center" vertical="center"/>
    </xf>
    <xf numFmtId="0" fontId="13" fillId="0" borderId="38" xfId="2" applyFont="1" applyBorder="1" applyAlignment="1">
      <alignment horizontal="center" vertical="center"/>
    </xf>
    <xf numFmtId="0" fontId="0" fillId="0" borderId="0" xfId="0" applyAlignment="1">
      <alignment horizontal="center" vertical="center"/>
    </xf>
    <xf numFmtId="0" fontId="0" fillId="6" borderId="0" xfId="0" applyFill="1" applyAlignment="1">
      <alignment horizontal="center" vertical="center"/>
    </xf>
    <xf numFmtId="0" fontId="25" fillId="6" borderId="0" xfId="0" applyFont="1" applyFill="1" applyAlignment="1">
      <alignment horizontal="center" vertical="center"/>
    </xf>
    <xf numFmtId="0" fontId="13" fillId="0" borderId="56" xfId="2" applyFont="1" applyBorder="1" applyAlignment="1">
      <alignment horizontal="center" vertical="center"/>
    </xf>
    <xf numFmtId="38" fontId="13" fillId="0" borderId="57" xfId="1" applyFont="1" applyFill="1" applyBorder="1" applyAlignment="1">
      <alignment horizontal="center" vertical="center"/>
    </xf>
    <xf numFmtId="38" fontId="13" fillId="0" borderId="48" xfId="1" applyFont="1" applyFill="1" applyBorder="1" applyAlignment="1">
      <alignment horizontal="center" vertical="center"/>
    </xf>
    <xf numFmtId="0" fontId="0" fillId="0" borderId="8" xfId="0" applyBorder="1">
      <alignment vertical="center"/>
    </xf>
    <xf numFmtId="38" fontId="13" fillId="0" borderId="44" xfId="1" applyFont="1" applyFill="1" applyBorder="1" applyAlignment="1">
      <alignment horizontal="center" vertical="center"/>
    </xf>
    <xf numFmtId="38" fontId="13" fillId="0" borderId="45" xfId="1" applyFont="1" applyFill="1" applyBorder="1" applyAlignment="1">
      <alignment horizontal="center" vertical="center"/>
    </xf>
    <xf numFmtId="0" fontId="13" fillId="0" borderId="57" xfId="2" applyFont="1" applyBorder="1" applyAlignment="1">
      <alignment vertical="center"/>
    </xf>
    <xf numFmtId="38" fontId="2" fillId="0" borderId="57" xfId="1" applyFont="1" applyFill="1" applyBorder="1" applyAlignment="1">
      <alignment horizontal="right" vertical="center"/>
    </xf>
    <xf numFmtId="0" fontId="13" fillId="0" borderId="57" xfId="4" applyFont="1" applyBorder="1" applyAlignment="1">
      <alignment vertical="center"/>
    </xf>
    <xf numFmtId="0" fontId="17" fillId="0" borderId="59" xfId="2" applyFont="1" applyBorder="1" applyAlignment="1">
      <alignment horizontal="center" vertical="center"/>
    </xf>
    <xf numFmtId="0" fontId="13" fillId="0" borderId="58" xfId="2" applyFont="1" applyBorder="1" applyAlignment="1">
      <alignment horizontal="center" vertical="center"/>
    </xf>
    <xf numFmtId="38" fontId="13" fillId="0" borderId="37" xfId="1" applyFont="1" applyFill="1" applyBorder="1" applyAlignment="1">
      <alignment horizontal="center" vertical="center"/>
    </xf>
    <xf numFmtId="38" fontId="13" fillId="0" borderId="42" xfId="1" applyFont="1" applyFill="1" applyBorder="1" applyAlignment="1">
      <alignment horizontal="center" vertical="center"/>
    </xf>
    <xf numFmtId="49" fontId="13" fillId="0" borderId="0" xfId="2" applyNumberFormat="1" applyFont="1" applyAlignment="1">
      <alignment horizontal="center" vertical="center"/>
    </xf>
    <xf numFmtId="38" fontId="2" fillId="4" borderId="22" xfId="1" applyFont="1" applyFill="1" applyBorder="1" applyAlignment="1">
      <alignment horizontal="left" vertical="center" shrinkToFit="1"/>
    </xf>
    <xf numFmtId="0" fontId="17" fillId="0" borderId="47" xfId="2" applyFont="1" applyBorder="1" applyAlignment="1">
      <alignment horizontal="center" vertical="center"/>
    </xf>
    <xf numFmtId="0" fontId="13" fillId="4" borderId="0" xfId="0" applyFont="1" applyFill="1">
      <alignment vertical="center"/>
    </xf>
    <xf numFmtId="0" fontId="13" fillId="0" borderId="3" xfId="0" applyFont="1" applyBorder="1">
      <alignment vertical="center"/>
    </xf>
    <xf numFmtId="38" fontId="25" fillId="0" borderId="0" xfId="1" applyFont="1" applyFill="1" applyBorder="1" applyAlignment="1">
      <alignment horizontal="center" vertical="center"/>
    </xf>
    <xf numFmtId="38" fontId="25" fillId="0" borderId="8" xfId="1" applyFont="1" applyFill="1" applyBorder="1" applyAlignment="1">
      <alignment horizontal="center" vertical="center"/>
    </xf>
    <xf numFmtId="0" fontId="0" fillId="6" borderId="8" xfId="0" applyFill="1" applyBorder="1" applyAlignment="1">
      <alignment horizontal="center" vertical="center"/>
    </xf>
    <xf numFmtId="0" fontId="0" fillId="0" borderId="8" xfId="0" applyBorder="1" applyAlignment="1">
      <alignment horizontal="center" vertical="center"/>
    </xf>
    <xf numFmtId="38" fontId="0" fillId="0" borderId="8" xfId="1" applyFont="1" applyFill="1" applyBorder="1" applyAlignment="1">
      <alignment horizontal="right" vertical="center"/>
    </xf>
    <xf numFmtId="38" fontId="0" fillId="0" borderId="0" xfId="1" applyFont="1" applyFill="1" applyBorder="1" applyAlignment="1">
      <alignment horizontal="center" vertical="center"/>
    </xf>
    <xf numFmtId="38" fontId="25" fillId="9" borderId="0" xfId="1" applyFont="1" applyFill="1" applyBorder="1" applyAlignment="1">
      <alignment horizontal="right" vertical="center"/>
    </xf>
    <xf numFmtId="38" fontId="25" fillId="9" borderId="8" xfId="1" applyFont="1" applyFill="1" applyBorder="1" applyAlignment="1">
      <alignment horizontal="right" vertical="center"/>
    </xf>
    <xf numFmtId="38" fontId="0" fillId="9" borderId="8" xfId="1" applyFont="1" applyFill="1" applyBorder="1" applyAlignment="1">
      <alignment horizontal="right" vertical="center"/>
    </xf>
    <xf numFmtId="38" fontId="25" fillId="9" borderId="0" xfId="1" applyFont="1" applyFill="1" applyBorder="1" applyAlignment="1">
      <alignment horizontal="center" vertical="center"/>
    </xf>
    <xf numFmtId="0" fontId="0" fillId="9" borderId="0" xfId="0" applyFill="1" applyAlignment="1">
      <alignment horizontal="center" vertical="center"/>
    </xf>
    <xf numFmtId="38" fontId="0" fillId="9" borderId="0" xfId="1" applyFont="1" applyFill="1" applyBorder="1" applyAlignment="1">
      <alignment horizontal="center" vertical="center"/>
    </xf>
    <xf numFmtId="38" fontId="0" fillId="0" borderId="0" xfId="0" applyNumberFormat="1">
      <alignment vertical="center"/>
    </xf>
    <xf numFmtId="0" fontId="13" fillId="0" borderId="0" xfId="4" applyFont="1" applyAlignment="1">
      <alignment horizontal="center" vertical="center"/>
    </xf>
    <xf numFmtId="0" fontId="13" fillId="5" borderId="0" xfId="4" applyFont="1" applyFill="1" applyAlignment="1">
      <alignment horizontal="center" vertical="center"/>
    </xf>
    <xf numFmtId="0" fontId="13" fillId="0" borderId="44" xfId="4" applyFont="1" applyBorder="1" applyAlignment="1">
      <alignment vertical="center"/>
    </xf>
    <xf numFmtId="0" fontId="17" fillId="0" borderId="0" xfId="2" applyFont="1" applyAlignment="1">
      <alignment horizontal="center" vertical="center"/>
    </xf>
    <xf numFmtId="0" fontId="24" fillId="0" borderId="0" xfId="4" applyFont="1" applyAlignment="1">
      <alignment vertical="center" wrapText="1"/>
    </xf>
    <xf numFmtId="0" fontId="13" fillId="0" borderId="44" xfId="2" applyFont="1" applyBorder="1" applyAlignment="1">
      <alignment vertical="center"/>
    </xf>
    <xf numFmtId="0" fontId="45" fillId="7" borderId="47" xfId="2" applyFont="1" applyFill="1" applyBorder="1" applyAlignment="1" applyProtection="1">
      <alignment horizontal="center" vertical="center"/>
      <protection locked="0"/>
    </xf>
    <xf numFmtId="0" fontId="45" fillId="7" borderId="35" xfId="2" applyFont="1" applyFill="1" applyBorder="1" applyAlignment="1" applyProtection="1">
      <alignment horizontal="center" vertical="center"/>
      <protection locked="0"/>
    </xf>
    <xf numFmtId="0" fontId="45" fillId="7" borderId="36" xfId="2" applyFont="1" applyFill="1" applyBorder="1" applyAlignment="1" applyProtection="1">
      <alignment horizontal="center" vertical="center"/>
      <protection locked="0"/>
    </xf>
    <xf numFmtId="0" fontId="2" fillId="0" borderId="59" xfId="2" applyBorder="1" applyAlignment="1">
      <alignment horizontal="center" vertical="center"/>
    </xf>
    <xf numFmtId="0" fontId="11" fillId="3" borderId="28" xfId="2" applyFont="1" applyFill="1" applyBorder="1" applyAlignment="1">
      <alignment vertical="center"/>
    </xf>
    <xf numFmtId="0" fontId="11" fillId="3" borderId="23" xfId="2" applyFont="1" applyFill="1" applyBorder="1" applyAlignment="1">
      <alignment vertical="center"/>
    </xf>
    <xf numFmtId="0" fontId="11" fillId="3" borderId="29" xfId="2" applyFont="1" applyFill="1" applyBorder="1" applyAlignment="1">
      <alignment vertical="center"/>
    </xf>
    <xf numFmtId="0" fontId="11" fillId="3" borderId="55" xfId="2" applyFont="1" applyFill="1" applyBorder="1" applyAlignment="1">
      <alignment vertical="center"/>
    </xf>
    <xf numFmtId="0" fontId="11" fillId="3" borderId="14" xfId="2" applyFont="1" applyFill="1" applyBorder="1" applyAlignment="1">
      <alignment vertical="center"/>
    </xf>
    <xf numFmtId="0" fontId="11" fillId="3" borderId="15" xfId="2" applyFont="1" applyFill="1" applyBorder="1" applyAlignment="1">
      <alignment vertical="center"/>
    </xf>
    <xf numFmtId="38" fontId="21" fillId="6" borderId="22" xfId="1" applyFont="1" applyFill="1" applyBorder="1" applyAlignment="1" applyProtection="1">
      <alignment horizontal="right" vertical="center"/>
      <protection locked="0"/>
    </xf>
    <xf numFmtId="38" fontId="21" fillId="6" borderId="23" xfId="1" applyFont="1" applyFill="1" applyBorder="1" applyAlignment="1" applyProtection="1">
      <alignment horizontal="right" vertical="center"/>
      <protection locked="0"/>
    </xf>
    <xf numFmtId="38" fontId="21" fillId="6" borderId="13" xfId="1" applyFont="1" applyFill="1" applyBorder="1" applyAlignment="1" applyProtection="1">
      <alignment horizontal="right" vertical="center"/>
      <protection locked="0"/>
    </xf>
    <xf numFmtId="38" fontId="21" fillId="6" borderId="14" xfId="1" applyFont="1" applyFill="1" applyBorder="1" applyAlignment="1" applyProtection="1">
      <alignment horizontal="right" vertical="center"/>
      <protection locked="0"/>
    </xf>
    <xf numFmtId="0" fontId="2" fillId="0" borderId="29" xfId="2" applyBorder="1" applyAlignment="1">
      <alignment horizontal="center" vertical="center"/>
    </xf>
    <xf numFmtId="0" fontId="2" fillId="0" borderId="15" xfId="2" applyBorder="1" applyAlignment="1">
      <alignment horizontal="center" vertical="center"/>
    </xf>
    <xf numFmtId="38" fontId="22" fillId="3" borderId="22" xfId="1" applyFont="1" applyFill="1" applyBorder="1" applyAlignment="1">
      <alignment horizontal="right" vertical="center"/>
    </xf>
    <xf numFmtId="38" fontId="22" fillId="3" borderId="23" xfId="1" applyFont="1" applyFill="1" applyBorder="1" applyAlignment="1">
      <alignment horizontal="right" vertical="center"/>
    </xf>
    <xf numFmtId="38" fontId="22" fillId="3" borderId="13" xfId="1" applyFont="1" applyFill="1" applyBorder="1" applyAlignment="1">
      <alignment horizontal="right" vertical="center"/>
    </xf>
    <xf numFmtId="38" fontId="22" fillId="3" borderId="14" xfId="1" applyFont="1" applyFill="1" applyBorder="1" applyAlignment="1">
      <alignment horizontal="right" vertical="center"/>
    </xf>
    <xf numFmtId="0" fontId="2" fillId="3" borderId="24" xfId="2" applyFill="1" applyBorder="1" applyAlignment="1">
      <alignment horizontal="center" vertical="center"/>
    </xf>
    <xf numFmtId="0" fontId="2" fillId="3" borderId="16" xfId="2" applyFill="1" applyBorder="1" applyAlignment="1">
      <alignment horizontal="center" vertical="center"/>
    </xf>
    <xf numFmtId="0" fontId="2" fillId="0" borderId="34" xfId="2" applyBorder="1" applyAlignment="1">
      <alignment horizontal="center" vertical="center"/>
    </xf>
    <xf numFmtId="0" fontId="2" fillId="0" borderId="35" xfId="2" applyBorder="1" applyAlignment="1">
      <alignment horizontal="center" vertical="center"/>
    </xf>
    <xf numFmtId="0" fontId="2" fillId="0" borderId="46" xfId="2" applyBorder="1" applyAlignment="1">
      <alignment horizontal="center" vertical="center"/>
    </xf>
    <xf numFmtId="0" fontId="6" fillId="0" borderId="34" xfId="2" applyFont="1" applyBorder="1" applyAlignment="1">
      <alignment horizontal="center" vertical="center"/>
    </xf>
    <xf numFmtId="0" fontId="6" fillId="0" borderId="35" xfId="2" applyFont="1" applyBorder="1" applyAlignment="1">
      <alignment horizontal="center" vertical="center"/>
    </xf>
    <xf numFmtId="0" fontId="6" fillId="0" borderId="36" xfId="2" applyFont="1" applyBorder="1" applyAlignment="1">
      <alignment horizontal="center" vertical="center"/>
    </xf>
    <xf numFmtId="0" fontId="22" fillId="0" borderId="0" xfId="2" applyFont="1" applyAlignment="1">
      <alignment horizontal="center" vertical="center"/>
    </xf>
    <xf numFmtId="0" fontId="46" fillId="10" borderId="0" xfId="2" applyFont="1" applyFill="1" applyAlignment="1">
      <alignment horizontal="center" vertical="center" wrapText="1"/>
    </xf>
    <xf numFmtId="0" fontId="42" fillId="0" borderId="71" xfId="2" applyFont="1" applyBorder="1" applyAlignment="1">
      <alignment horizontal="center" vertical="center"/>
    </xf>
    <xf numFmtId="0" fontId="42" fillId="0" borderId="70" xfId="2" applyFont="1" applyBorder="1" applyAlignment="1">
      <alignment horizontal="center" vertical="center"/>
    </xf>
    <xf numFmtId="0" fontId="42" fillId="0" borderId="69" xfId="2" applyFont="1" applyBorder="1" applyAlignment="1">
      <alignment horizontal="center" vertical="center"/>
    </xf>
    <xf numFmtId="0" fontId="6" fillId="0" borderId="4"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0" fontId="6" fillId="0" borderId="6" xfId="2" applyFont="1" applyBorder="1" applyAlignment="1" applyProtection="1">
      <alignment horizontal="center" vertical="center"/>
      <protection locked="0"/>
    </xf>
    <xf numFmtId="0" fontId="6" fillId="0" borderId="7" xfId="2" applyFont="1" applyBorder="1" applyAlignment="1" applyProtection="1">
      <alignment horizontal="center" vertical="center"/>
      <protection locked="0"/>
    </xf>
    <xf numFmtId="0" fontId="6" fillId="0" borderId="8" xfId="2" applyFont="1" applyBorder="1" applyAlignment="1" applyProtection="1">
      <alignment horizontal="center" vertical="center"/>
      <protection locked="0"/>
    </xf>
    <xf numFmtId="0" fontId="6" fillId="0" borderId="9" xfId="2" applyFont="1" applyBorder="1" applyAlignment="1" applyProtection="1">
      <alignment horizontal="center" vertical="center"/>
      <protection locked="0"/>
    </xf>
    <xf numFmtId="0" fontId="8" fillId="2" borderId="5"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6" fillId="3" borderId="4" xfId="2" applyFont="1" applyFill="1" applyBorder="1" applyAlignment="1" applyProtection="1">
      <alignment horizontal="center" vertical="center"/>
      <protection locked="0"/>
    </xf>
    <xf numFmtId="0" fontId="6" fillId="3" borderId="5" xfId="2" applyFont="1" applyFill="1" applyBorder="1" applyAlignment="1" applyProtection="1">
      <alignment horizontal="center" vertical="center"/>
      <protection locked="0"/>
    </xf>
    <xf numFmtId="0" fontId="6" fillId="3" borderId="7" xfId="2" applyFont="1" applyFill="1" applyBorder="1" applyAlignment="1" applyProtection="1">
      <alignment horizontal="center" vertical="center"/>
      <protection locked="0"/>
    </xf>
    <xf numFmtId="0" fontId="6" fillId="3" borderId="8" xfId="2" applyFont="1" applyFill="1" applyBorder="1" applyAlignment="1" applyProtection="1">
      <alignment horizontal="center" vertical="center"/>
      <protection locked="0"/>
    </xf>
    <xf numFmtId="0" fontId="6" fillId="3" borderId="5" xfId="2" applyFont="1" applyFill="1" applyBorder="1" applyAlignment="1">
      <alignment horizontal="center" vertical="center"/>
    </xf>
    <xf numFmtId="0" fontId="6" fillId="3" borderId="8" xfId="2" applyFont="1" applyFill="1" applyBorder="1" applyAlignment="1">
      <alignment horizontal="center" vertical="center"/>
    </xf>
    <xf numFmtId="0" fontId="6" fillId="3" borderId="6" xfId="2" applyFont="1" applyFill="1" applyBorder="1" applyAlignment="1">
      <alignment horizontal="center" vertical="center"/>
    </xf>
    <xf numFmtId="0" fontId="6" fillId="3" borderId="9" xfId="2" applyFont="1" applyFill="1" applyBorder="1" applyAlignment="1">
      <alignment horizontal="center" vertical="center"/>
    </xf>
    <xf numFmtId="0" fontId="2" fillId="6" borderId="47" xfId="2" applyFill="1" applyBorder="1" applyAlignment="1">
      <alignment horizontal="center" vertical="center"/>
    </xf>
    <xf numFmtId="0" fontId="2" fillId="6" borderId="35" xfId="2" applyFill="1" applyBorder="1" applyAlignment="1">
      <alignment horizontal="center" vertical="center"/>
    </xf>
    <xf numFmtId="0" fontId="2" fillId="6" borderId="36" xfId="2" applyFill="1" applyBorder="1" applyAlignment="1">
      <alignment horizontal="center" vertical="center"/>
    </xf>
    <xf numFmtId="0" fontId="2" fillId="0" borderId="5" xfId="2" applyBorder="1" applyAlignment="1">
      <alignment horizontal="center" vertical="center"/>
    </xf>
    <xf numFmtId="0" fontId="2" fillId="0" borderId="47" xfId="2" applyBorder="1" applyAlignment="1">
      <alignment horizontal="center" vertical="center"/>
    </xf>
    <xf numFmtId="0" fontId="2" fillId="0" borderId="36" xfId="2" applyBorder="1" applyAlignment="1">
      <alignment horizontal="center" vertical="center"/>
    </xf>
    <xf numFmtId="0" fontId="2" fillId="0" borderId="38" xfId="2" applyBorder="1" applyAlignment="1">
      <alignment horizontal="center" vertical="center" textRotation="255"/>
    </xf>
    <xf numFmtId="0" fontId="2" fillId="0" borderId="41" xfId="2" applyBorder="1" applyAlignment="1">
      <alignment horizontal="center" vertical="center" textRotation="255"/>
    </xf>
    <xf numFmtId="0" fontId="2" fillId="0" borderId="39" xfId="2" applyBorder="1" applyAlignment="1" applyProtection="1">
      <alignment horizontal="center" vertical="center" shrinkToFit="1"/>
      <protection locked="0"/>
    </xf>
    <xf numFmtId="0" fontId="2" fillId="0" borderId="37" xfId="2" applyBorder="1" applyAlignment="1" applyProtection="1">
      <alignment horizontal="center" vertical="center" shrinkToFit="1"/>
      <protection locked="0"/>
    </xf>
    <xf numFmtId="0" fontId="2" fillId="0" borderId="39" xfId="2" applyBorder="1" applyAlignment="1">
      <alignment horizontal="center" vertical="center" textRotation="255"/>
    </xf>
    <xf numFmtId="0" fontId="2" fillId="0" borderId="37" xfId="2" applyBorder="1" applyAlignment="1">
      <alignment horizontal="center" vertical="center" textRotation="255"/>
    </xf>
    <xf numFmtId="0" fontId="2" fillId="0" borderId="39" xfId="2" applyBorder="1" applyAlignment="1" applyProtection="1">
      <alignment horizontal="center" vertical="center"/>
      <protection locked="0"/>
    </xf>
    <xf numFmtId="0" fontId="2" fillId="0" borderId="40" xfId="2" applyBorder="1" applyAlignment="1" applyProtection="1">
      <alignment horizontal="center" vertical="center"/>
      <protection locked="0"/>
    </xf>
    <xf numFmtId="0" fontId="2" fillId="0" borderId="37" xfId="2" applyBorder="1" applyAlignment="1" applyProtection="1">
      <alignment horizontal="center" vertical="center"/>
      <protection locked="0"/>
    </xf>
    <xf numFmtId="0" fontId="2" fillId="0" borderId="42" xfId="2" applyBorder="1" applyAlignment="1" applyProtection="1">
      <alignment horizontal="center" vertical="center"/>
      <protection locked="0"/>
    </xf>
    <xf numFmtId="0" fontId="2" fillId="0" borderId="0" xfId="0" applyFont="1" applyAlignment="1">
      <alignment horizontal="right" vertical="center"/>
    </xf>
    <xf numFmtId="0" fontId="2" fillId="5" borderId="17" xfId="2" applyFill="1" applyBorder="1" applyAlignment="1">
      <alignment horizontal="center" vertical="center"/>
    </xf>
    <xf numFmtId="0" fontId="2" fillId="5" borderId="18" xfId="2" applyFill="1" applyBorder="1" applyAlignment="1">
      <alignment horizontal="center" vertical="center"/>
    </xf>
    <xf numFmtId="0" fontId="2" fillId="5" borderId="19" xfId="2" applyFill="1" applyBorder="1" applyAlignment="1">
      <alignment horizontal="center" vertical="center"/>
    </xf>
    <xf numFmtId="0" fontId="2" fillId="5" borderId="20" xfId="2" applyFill="1" applyBorder="1" applyAlignment="1">
      <alignment horizontal="center" vertical="center"/>
    </xf>
    <xf numFmtId="0" fontId="2" fillId="5" borderId="21" xfId="2" applyFill="1" applyBorder="1" applyAlignment="1">
      <alignment horizontal="center" vertical="center"/>
    </xf>
    <xf numFmtId="0" fontId="2" fillId="0" borderId="43" xfId="2" applyBorder="1" applyAlignment="1">
      <alignment horizontal="center" vertical="center" textRotation="255"/>
    </xf>
    <xf numFmtId="0" fontId="2" fillId="0" borderId="42" xfId="2" applyBorder="1" applyAlignment="1" applyProtection="1">
      <alignment horizontal="center" vertical="center" shrinkToFit="1"/>
      <protection locked="0"/>
    </xf>
    <xf numFmtId="0" fontId="2" fillId="0" borderId="44" xfId="2" applyBorder="1" applyAlignment="1" applyProtection="1">
      <alignment horizontal="center" vertical="center" shrinkToFit="1"/>
      <protection locked="0"/>
    </xf>
    <xf numFmtId="0" fontId="2" fillId="0" borderId="45" xfId="2" applyBorder="1" applyAlignment="1" applyProtection="1">
      <alignment horizontal="center" vertical="center" shrinkToFit="1"/>
      <protection locked="0"/>
    </xf>
    <xf numFmtId="0" fontId="11" fillId="3" borderId="34" xfId="2" applyFont="1" applyFill="1" applyBorder="1" applyAlignment="1">
      <alignment horizontal="center" vertical="center"/>
    </xf>
    <xf numFmtId="0" fontId="11" fillId="3" borderId="35" xfId="2" applyFont="1" applyFill="1" applyBorder="1" applyAlignment="1">
      <alignment horizontal="center" vertical="center"/>
    </xf>
    <xf numFmtId="0" fontId="11" fillId="3" borderId="46" xfId="2" applyFont="1" applyFill="1" applyBorder="1" applyAlignment="1">
      <alignment horizontal="center" vertical="center"/>
    </xf>
    <xf numFmtId="38" fontId="41" fillId="3" borderId="30" xfId="1" applyFont="1" applyFill="1" applyBorder="1" applyAlignment="1" applyProtection="1">
      <alignment horizontal="center" vertical="center"/>
    </xf>
    <xf numFmtId="38" fontId="41" fillId="3" borderId="31" xfId="1" applyFont="1" applyFill="1" applyBorder="1" applyAlignment="1" applyProtection="1">
      <alignment horizontal="center" vertical="center"/>
    </xf>
    <xf numFmtId="0" fontId="11" fillId="3" borderId="28" xfId="2" applyFont="1" applyFill="1" applyBorder="1" applyAlignment="1">
      <alignment horizontal="left" vertical="center"/>
    </xf>
    <xf numFmtId="0" fontId="11" fillId="3" borderId="23" xfId="2" applyFont="1" applyFill="1" applyBorder="1" applyAlignment="1">
      <alignment horizontal="left" vertical="center"/>
    </xf>
    <xf numFmtId="0" fontId="11" fillId="3" borderId="68" xfId="2" applyFont="1" applyFill="1" applyBorder="1" applyAlignment="1">
      <alignment horizontal="left" vertical="center"/>
    </xf>
    <xf numFmtId="0" fontId="11" fillId="3" borderId="30" xfId="2" applyFont="1" applyFill="1" applyBorder="1" applyAlignment="1">
      <alignment horizontal="left" vertical="center"/>
    </xf>
    <xf numFmtId="0" fontId="18" fillId="3" borderId="23" xfId="2" applyFont="1" applyFill="1" applyBorder="1" applyAlignment="1">
      <alignment horizontal="center" vertical="center"/>
    </xf>
    <xf numFmtId="0" fontId="18" fillId="3" borderId="29" xfId="2" applyFont="1" applyFill="1" applyBorder="1" applyAlignment="1">
      <alignment horizontal="center" vertical="center"/>
    </xf>
    <xf numFmtId="0" fontId="21" fillId="3" borderId="22" xfId="2" applyFont="1" applyFill="1" applyBorder="1" applyAlignment="1">
      <alignment horizontal="right" vertical="center"/>
    </xf>
    <xf numFmtId="0" fontId="21" fillId="3" borderId="23" xfId="2" applyFont="1" applyFill="1" applyBorder="1" applyAlignment="1">
      <alignment horizontal="right" vertical="center"/>
    </xf>
    <xf numFmtId="0" fontId="21" fillId="3" borderId="52" xfId="2" applyFont="1" applyFill="1" applyBorder="1" applyAlignment="1">
      <alignment horizontal="right" vertical="center"/>
    </xf>
    <xf numFmtId="0" fontId="21" fillId="3" borderId="30" xfId="2" applyFont="1" applyFill="1" applyBorder="1" applyAlignment="1">
      <alignment horizontal="right" vertical="center"/>
    </xf>
    <xf numFmtId="0" fontId="2" fillId="3" borderId="29" xfId="2" applyFill="1" applyBorder="1" applyAlignment="1">
      <alignment horizontal="center" vertical="center"/>
    </xf>
    <xf numFmtId="0" fontId="2" fillId="3" borderId="31" xfId="2" applyFill="1" applyBorder="1" applyAlignment="1">
      <alignment horizontal="center" vertical="center"/>
    </xf>
    <xf numFmtId="38" fontId="22" fillId="3" borderId="52" xfId="1" applyFont="1" applyFill="1" applyBorder="1" applyAlignment="1">
      <alignment horizontal="right" vertical="center"/>
    </xf>
    <xf numFmtId="38" fontId="22" fillId="3" borderId="30" xfId="1" applyFont="1" applyFill="1" applyBorder="1" applyAlignment="1">
      <alignment horizontal="right" vertical="center"/>
    </xf>
    <xf numFmtId="0" fontId="2" fillId="3" borderId="67" xfId="2" applyFill="1" applyBorder="1" applyAlignment="1">
      <alignment horizontal="center" vertical="center"/>
    </xf>
    <xf numFmtId="0" fontId="2" fillId="0" borderId="60" xfId="2" applyBorder="1" applyAlignment="1">
      <alignment horizontal="center" vertical="center"/>
    </xf>
    <xf numFmtId="0" fontId="2" fillId="0" borderId="44" xfId="2" applyBorder="1" applyAlignment="1">
      <alignment horizontal="center" vertical="center"/>
    </xf>
    <xf numFmtId="0" fontId="2" fillId="0" borderId="57" xfId="2" applyBorder="1" applyAlignment="1">
      <alignment horizontal="center" vertical="center"/>
    </xf>
    <xf numFmtId="0" fontId="2" fillId="0" borderId="43" xfId="2" applyBorder="1" applyAlignment="1">
      <alignment horizontal="center" vertical="center"/>
    </xf>
    <xf numFmtId="0" fontId="2" fillId="0" borderId="58" xfId="2" applyBorder="1" applyAlignment="1">
      <alignment horizontal="center" vertical="center"/>
    </xf>
    <xf numFmtId="0" fontId="2" fillId="6" borderId="44" xfId="2" applyFill="1" applyBorder="1" applyAlignment="1">
      <alignment horizontal="center" vertical="center"/>
    </xf>
    <xf numFmtId="0" fontId="2" fillId="6" borderId="45" xfId="2" applyFill="1" applyBorder="1" applyAlignment="1">
      <alignment horizontal="center" vertical="center"/>
    </xf>
    <xf numFmtId="0" fontId="2" fillId="6" borderId="57" xfId="2" applyFill="1" applyBorder="1" applyAlignment="1">
      <alignment horizontal="center" vertical="center"/>
    </xf>
    <xf numFmtId="0" fontId="2" fillId="6" borderId="48" xfId="2" applyFill="1" applyBorder="1" applyAlignment="1">
      <alignment horizontal="center" vertical="center"/>
    </xf>
    <xf numFmtId="0" fontId="2" fillId="0" borderId="56" xfId="2" applyBorder="1" applyAlignment="1">
      <alignment horizontal="center" vertical="center"/>
    </xf>
    <xf numFmtId="0" fontId="2" fillId="0" borderId="5" xfId="2" applyBorder="1" applyAlignment="1" applyProtection="1">
      <alignment horizontal="left" vertical="center"/>
      <protection locked="0"/>
    </xf>
    <xf numFmtId="0" fontId="2" fillId="0" borderId="6" xfId="2" applyBorder="1" applyAlignment="1" applyProtection="1">
      <alignment horizontal="left" vertical="center"/>
      <protection locked="0"/>
    </xf>
    <xf numFmtId="0" fontId="2" fillId="0" borderId="47"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6" fillId="0" borderId="0" xfId="2" applyFont="1" applyAlignment="1">
      <alignment vertical="center"/>
    </xf>
    <xf numFmtId="0" fontId="7" fillId="0" borderId="0" xfId="0" applyFont="1">
      <alignment vertical="center"/>
    </xf>
    <xf numFmtId="0" fontId="11" fillId="3" borderId="66" xfId="2" applyFont="1" applyFill="1" applyBorder="1" applyAlignment="1">
      <alignment horizontal="center" vertical="center"/>
    </xf>
    <xf numFmtId="0" fontId="11" fillId="3" borderId="63" xfId="2" applyFont="1" applyFill="1" applyBorder="1" applyAlignment="1">
      <alignment horizontal="center" vertical="center"/>
    </xf>
    <xf numFmtId="0" fontId="11" fillId="3" borderId="65" xfId="2" applyFont="1" applyFill="1" applyBorder="1" applyAlignment="1">
      <alignment horizontal="center" vertical="center"/>
    </xf>
    <xf numFmtId="0" fontId="11" fillId="3" borderId="7" xfId="2" applyFont="1" applyFill="1" applyBorder="1" applyAlignment="1">
      <alignment horizontal="center" vertical="center"/>
    </xf>
    <xf numFmtId="0" fontId="11" fillId="3" borderId="8" xfId="2" applyFont="1" applyFill="1" applyBorder="1" applyAlignment="1">
      <alignment horizontal="center" vertical="center"/>
    </xf>
    <xf numFmtId="0" fontId="11" fillId="3" borderId="33" xfId="2" applyFont="1" applyFill="1" applyBorder="1" applyAlignment="1">
      <alignment horizontal="center" vertical="center"/>
    </xf>
    <xf numFmtId="38" fontId="22" fillId="3" borderId="64" xfId="2" applyNumberFormat="1" applyFont="1" applyFill="1" applyBorder="1" applyAlignment="1">
      <alignment horizontal="right" vertical="center"/>
    </xf>
    <xf numFmtId="38" fontId="22" fillId="3" borderId="63" xfId="2" applyNumberFormat="1" applyFont="1" applyFill="1" applyBorder="1" applyAlignment="1">
      <alignment horizontal="right" vertical="center"/>
    </xf>
    <xf numFmtId="38" fontId="22" fillId="3" borderId="25" xfId="2" applyNumberFormat="1" applyFont="1" applyFill="1" applyBorder="1" applyAlignment="1">
      <alignment horizontal="right" vertical="center"/>
    </xf>
    <xf numFmtId="38" fontId="22" fillId="3" borderId="8" xfId="2" applyNumberFormat="1" applyFont="1" applyFill="1" applyBorder="1" applyAlignment="1">
      <alignment horizontal="right" vertical="center"/>
    </xf>
    <xf numFmtId="0" fontId="2" fillId="3" borderId="62" xfId="2" applyFill="1" applyBorder="1" applyAlignment="1">
      <alignment horizontal="center" vertical="center"/>
    </xf>
    <xf numFmtId="0" fontId="2" fillId="3" borderId="9" xfId="2" applyFill="1" applyBorder="1" applyAlignment="1">
      <alignment horizontal="center" vertical="center"/>
    </xf>
    <xf numFmtId="0" fontId="2" fillId="0" borderId="1" xfId="2" applyBorder="1" applyAlignment="1">
      <alignment horizontal="center" vertical="center"/>
    </xf>
    <xf numFmtId="0" fontId="2" fillId="0" borderId="2" xfId="2" applyBorder="1" applyAlignment="1">
      <alignment horizontal="center" vertical="center"/>
    </xf>
    <xf numFmtId="0" fontId="2" fillId="0" borderId="3" xfId="2" applyBorder="1" applyAlignment="1">
      <alignment horizontal="center" vertical="center"/>
    </xf>
    <xf numFmtId="0" fontId="5" fillId="0" borderId="35" xfId="2" applyFont="1" applyBorder="1" applyAlignment="1">
      <alignment horizontal="center" vertical="center"/>
    </xf>
    <xf numFmtId="0" fontId="2" fillId="6" borderId="53" xfId="2" applyFill="1" applyBorder="1" applyAlignment="1">
      <alignment horizontal="center" vertical="center"/>
    </xf>
    <xf numFmtId="0" fontId="2" fillId="6" borderId="51" xfId="2" applyFill="1" applyBorder="1" applyAlignment="1">
      <alignment horizontal="center" vertical="center"/>
    </xf>
    <xf numFmtId="0" fontId="2" fillId="6" borderId="54" xfId="2" applyFill="1" applyBorder="1" applyAlignment="1">
      <alignment horizontal="center" vertical="center"/>
    </xf>
    <xf numFmtId="0" fontId="2" fillId="6" borderId="1" xfId="2" applyFill="1" applyBorder="1" applyAlignment="1">
      <alignment horizontal="center" vertical="center"/>
    </xf>
    <xf numFmtId="0" fontId="2" fillId="6" borderId="2" xfId="2" applyFill="1" applyBorder="1" applyAlignment="1">
      <alignment horizontal="center" vertical="center"/>
    </xf>
    <xf numFmtId="0" fontId="2" fillId="6" borderId="27" xfId="2" applyFill="1" applyBorder="1" applyAlignment="1">
      <alignment horizontal="center" vertical="center"/>
    </xf>
    <xf numFmtId="0" fontId="2" fillId="6" borderId="20" xfId="2" applyFill="1" applyBorder="1" applyAlignment="1">
      <alignment horizontal="center" vertical="center"/>
    </xf>
    <xf numFmtId="0" fontId="2" fillId="6" borderId="18" xfId="2" applyFill="1" applyBorder="1" applyAlignment="1">
      <alignment horizontal="center" vertical="center"/>
    </xf>
    <xf numFmtId="0" fontId="2" fillId="6" borderId="21" xfId="2" applyFill="1" applyBorder="1" applyAlignment="1">
      <alignment horizontal="center" vertical="center"/>
    </xf>
    <xf numFmtId="0" fontId="2" fillId="0" borderId="17" xfId="2" applyBorder="1" applyAlignment="1">
      <alignment horizontal="center" vertical="center"/>
    </xf>
    <xf numFmtId="0" fontId="2" fillId="0" borderId="18" xfId="2" applyBorder="1" applyAlignment="1">
      <alignment horizontal="center" vertical="center"/>
    </xf>
    <xf numFmtId="0" fontId="2" fillId="0" borderId="19" xfId="2" applyBorder="1" applyAlignment="1">
      <alignment horizontal="center" vertical="center"/>
    </xf>
    <xf numFmtId="0" fontId="2" fillId="0" borderId="20" xfId="2" applyBorder="1" applyAlignment="1">
      <alignment horizontal="center" vertical="center"/>
    </xf>
    <xf numFmtId="0" fontId="2" fillId="0" borderId="26" xfId="2" applyBorder="1" applyAlignment="1">
      <alignment horizontal="center" vertical="center"/>
    </xf>
    <xf numFmtId="0" fontId="2" fillId="0" borderId="50" xfId="2" applyBorder="1" applyAlignment="1">
      <alignment horizontal="center" vertical="center"/>
    </xf>
    <xf numFmtId="0" fontId="2" fillId="0" borderId="51" xfId="2" applyBorder="1" applyAlignment="1">
      <alignment horizontal="center" vertical="center"/>
    </xf>
    <xf numFmtId="0" fontId="2" fillId="0" borderId="49" xfId="2" applyBorder="1" applyAlignment="1">
      <alignment horizontal="center" vertical="center"/>
    </xf>
    <xf numFmtId="0" fontId="2" fillId="0" borderId="53" xfId="2" applyBorder="1" applyAlignment="1">
      <alignment horizontal="center" vertical="center"/>
    </xf>
    <xf numFmtId="0" fontId="37" fillId="0" borderId="5" xfId="5" applyFont="1" applyBorder="1" applyAlignment="1" applyProtection="1">
      <alignment horizontal="left" vertical="center"/>
      <protection locked="0"/>
    </xf>
    <xf numFmtId="0" fontId="37" fillId="0" borderId="0" xfId="5" applyFont="1" applyAlignment="1" applyProtection="1">
      <alignment horizontal="left" vertical="center"/>
      <protection locked="0"/>
    </xf>
    <xf numFmtId="0" fontId="37" fillId="0" borderId="8" xfId="5" applyFont="1" applyBorder="1" applyAlignment="1" applyProtection="1">
      <alignment horizontal="left" vertical="center"/>
      <protection locked="0"/>
    </xf>
    <xf numFmtId="0" fontId="2" fillId="0" borderId="8" xfId="2" applyBorder="1" applyAlignment="1" applyProtection="1">
      <alignment horizontal="center" vertical="center"/>
      <protection locked="0"/>
    </xf>
    <xf numFmtId="0" fontId="2" fillId="0" borderId="0" xfId="2" applyAlignment="1" applyProtection="1">
      <alignment horizontal="center" vertical="center"/>
      <protection locked="0"/>
    </xf>
    <xf numFmtId="0" fontId="2" fillId="0" borderId="5" xfId="2" applyBorder="1" applyAlignment="1" applyProtection="1">
      <alignment horizontal="center" vertical="center"/>
      <protection locked="0"/>
    </xf>
    <xf numFmtId="0" fontId="21" fillId="0" borderId="34" xfId="2" applyFont="1" applyBorder="1" applyAlignment="1">
      <alignment horizontal="center" vertical="center" shrinkToFit="1"/>
    </xf>
    <xf numFmtId="0" fontId="21" fillId="0" borderId="35" xfId="2" applyFont="1" applyBorder="1" applyAlignment="1">
      <alignment horizontal="center" vertical="center" shrinkToFit="1"/>
    </xf>
    <xf numFmtId="0" fontId="21" fillId="0" borderId="36" xfId="2" applyFont="1" applyBorder="1" applyAlignment="1">
      <alignment horizontal="center" vertical="center" shrinkToFit="1"/>
    </xf>
    <xf numFmtId="0" fontId="30" fillId="2" borderId="4" xfId="2" applyFont="1" applyFill="1" applyBorder="1" applyAlignment="1">
      <alignment horizontal="center" vertical="center"/>
    </xf>
    <xf numFmtId="0" fontId="30" fillId="2" borderId="5" xfId="2" applyFont="1" applyFill="1" applyBorder="1" applyAlignment="1">
      <alignment horizontal="center" vertical="center"/>
    </xf>
    <xf numFmtId="0" fontId="30" fillId="2" borderId="32" xfId="2" applyFont="1" applyFill="1" applyBorder="1" applyAlignment="1">
      <alignment horizontal="center" vertical="center"/>
    </xf>
    <xf numFmtId="0" fontId="30" fillId="2" borderId="0" xfId="2" applyFont="1" applyFill="1" applyAlignment="1">
      <alignment horizontal="center" vertical="center"/>
    </xf>
    <xf numFmtId="0" fontId="30" fillId="2" borderId="7" xfId="2" applyFont="1" applyFill="1" applyBorder="1" applyAlignment="1">
      <alignment horizontal="center" vertical="center"/>
    </xf>
    <xf numFmtId="0" fontId="30" fillId="2" borderId="8" xfId="2" applyFont="1" applyFill="1" applyBorder="1" applyAlignment="1">
      <alignment horizontal="center" vertical="center"/>
    </xf>
    <xf numFmtId="0" fontId="29" fillId="0" borderId="4" xfId="2" applyFont="1" applyBorder="1" applyAlignment="1">
      <alignment horizontal="center" vertical="center"/>
    </xf>
    <xf numFmtId="0" fontId="29" fillId="0" borderId="5" xfId="2" applyFont="1" applyBorder="1" applyAlignment="1">
      <alignment horizontal="center" vertical="center"/>
    </xf>
    <xf numFmtId="0" fontId="29" fillId="0" borderId="32" xfId="2" applyFont="1" applyBorder="1" applyAlignment="1">
      <alignment horizontal="center" vertical="center"/>
    </xf>
    <xf numFmtId="0" fontId="29" fillId="0" borderId="0" xfId="2" applyFont="1" applyAlignment="1">
      <alignment horizontal="center" vertical="center"/>
    </xf>
    <xf numFmtId="0" fontId="29" fillId="0" borderId="7" xfId="2" applyFont="1" applyBorder="1" applyAlignment="1">
      <alignment horizontal="center" vertical="center"/>
    </xf>
    <xf numFmtId="0" fontId="29" fillId="0" borderId="8" xfId="2" applyFont="1" applyBorder="1" applyAlignment="1">
      <alignment horizontal="center" vertical="center"/>
    </xf>
    <xf numFmtId="0" fontId="20" fillId="0" borderId="5" xfId="2" applyFont="1" applyBorder="1" applyAlignment="1">
      <alignment horizontal="center" vertical="center"/>
    </xf>
    <xf numFmtId="0" fontId="20" fillId="0" borderId="0" xfId="2" applyFont="1" applyAlignment="1">
      <alignment horizontal="center" vertical="center"/>
    </xf>
    <xf numFmtId="0" fontId="6" fillId="0" borderId="5" xfId="2" applyFont="1" applyBorder="1" applyAlignment="1">
      <alignment horizontal="center" vertical="center"/>
    </xf>
    <xf numFmtId="0" fontId="6" fillId="0" borderId="6" xfId="2" applyFont="1" applyBorder="1" applyAlignment="1">
      <alignment horizontal="center" vertical="center"/>
    </xf>
    <xf numFmtId="0" fontId="6" fillId="0" borderId="0" xfId="2" applyFont="1" applyAlignment="1">
      <alignment horizontal="center" vertical="center"/>
    </xf>
    <xf numFmtId="0" fontId="6" fillId="0" borderId="12" xfId="2" applyFont="1" applyBorder="1" applyAlignment="1">
      <alignment horizontal="center" vertical="center"/>
    </xf>
    <xf numFmtId="0" fontId="11" fillId="0" borderId="8" xfId="2" applyFont="1" applyBorder="1" applyAlignment="1">
      <alignment horizontal="center" vertical="center"/>
    </xf>
    <xf numFmtId="0" fontId="11" fillId="0" borderId="9" xfId="2" applyFont="1" applyBorder="1" applyAlignment="1">
      <alignment horizontal="center" vertical="center"/>
    </xf>
    <xf numFmtId="0" fontId="2" fillId="0" borderId="14" xfId="2" applyBorder="1" applyAlignment="1">
      <alignment horizontal="right" vertical="center"/>
    </xf>
    <xf numFmtId="0" fontId="12" fillId="0" borderId="14" xfId="2" applyFont="1" applyBorder="1" applyAlignment="1" applyProtection="1">
      <alignment horizontal="right" vertical="center"/>
      <protection locked="0"/>
    </xf>
    <xf numFmtId="0" fontId="2" fillId="0" borderId="1" xfId="2" applyBorder="1" applyAlignment="1" applyProtection="1">
      <alignment horizontal="center" vertical="center"/>
      <protection locked="0"/>
    </xf>
    <xf numFmtId="0" fontId="2" fillId="0" borderId="2" xfId="2" applyBorder="1" applyAlignment="1" applyProtection="1">
      <alignment horizontal="center" vertical="center"/>
      <protection locked="0"/>
    </xf>
    <xf numFmtId="0" fontId="2" fillId="0" borderId="27" xfId="2" applyBorder="1" applyAlignment="1" applyProtection="1">
      <alignment horizontal="center" vertical="center"/>
      <protection locked="0"/>
    </xf>
    <xf numFmtId="0" fontId="2" fillId="0" borderId="22" xfId="2" applyBorder="1" applyAlignment="1" applyProtection="1">
      <alignment horizontal="center" vertical="center"/>
      <protection locked="0"/>
    </xf>
    <xf numFmtId="0" fontId="2" fillId="0" borderId="23" xfId="2" applyBorder="1" applyAlignment="1" applyProtection="1">
      <alignment horizontal="center" vertical="center"/>
      <protection locked="0"/>
    </xf>
    <xf numFmtId="0" fontId="2" fillId="0" borderId="24" xfId="2" applyBorder="1" applyAlignment="1" applyProtection="1">
      <alignment horizontal="center" vertical="center"/>
      <protection locked="0"/>
    </xf>
    <xf numFmtId="0" fontId="2" fillId="0" borderId="10" xfId="2" applyBorder="1" applyAlignment="1" applyProtection="1">
      <alignment horizontal="center" vertical="center"/>
      <protection locked="0"/>
    </xf>
    <xf numFmtId="0" fontId="2" fillId="0" borderId="12" xfId="2" applyBorder="1" applyAlignment="1" applyProtection="1">
      <alignment horizontal="center" vertical="center"/>
      <protection locked="0"/>
    </xf>
    <xf numFmtId="0" fontId="2" fillId="0" borderId="25" xfId="2" applyBorder="1" applyAlignment="1" applyProtection="1">
      <alignment horizontal="center" vertical="center"/>
      <protection locked="0"/>
    </xf>
    <xf numFmtId="0" fontId="2" fillId="0" borderId="9" xfId="2" applyBorder="1" applyAlignment="1" applyProtection="1">
      <alignment horizontal="center" vertical="center"/>
      <protection locked="0"/>
    </xf>
    <xf numFmtId="0" fontId="13" fillId="5" borderId="1" xfId="4" applyFont="1" applyFill="1" applyBorder="1" applyAlignment="1">
      <alignment horizontal="center" vertical="center"/>
    </xf>
    <xf numFmtId="0" fontId="13" fillId="5" borderId="2" xfId="4" applyFont="1" applyFill="1" applyBorder="1" applyAlignment="1">
      <alignment horizontal="center" vertical="center"/>
    </xf>
    <xf numFmtId="0" fontId="13" fillId="5" borderId="3" xfId="4" applyFont="1" applyFill="1" applyBorder="1" applyAlignment="1">
      <alignment horizontal="center" vertical="center"/>
    </xf>
    <xf numFmtId="49" fontId="13" fillId="0" borderId="1" xfId="2" applyNumberFormat="1" applyFont="1" applyBorder="1" applyAlignment="1">
      <alignment horizontal="center" vertical="center"/>
    </xf>
    <xf numFmtId="49" fontId="13" fillId="0" borderId="2" xfId="2" applyNumberFormat="1" applyFont="1" applyBorder="1" applyAlignment="1">
      <alignment horizontal="center" vertical="center"/>
    </xf>
    <xf numFmtId="49" fontId="13" fillId="0" borderId="3" xfId="2" applyNumberFormat="1" applyFont="1" applyBorder="1" applyAlignment="1">
      <alignment horizontal="center" vertical="center"/>
    </xf>
    <xf numFmtId="0" fontId="44" fillId="7" borderId="1" xfId="4" applyFont="1" applyFill="1" applyBorder="1" applyAlignment="1">
      <alignment horizontal="center" vertical="center"/>
    </xf>
    <xf numFmtId="0" fontId="44" fillId="7" borderId="2" xfId="4" applyFont="1" applyFill="1" applyBorder="1" applyAlignment="1">
      <alignment horizontal="center" vertical="center"/>
    </xf>
    <xf numFmtId="0" fontId="44" fillId="7" borderId="3" xfId="4" applyFont="1" applyFill="1" applyBorder="1" applyAlignment="1">
      <alignment horizontal="center" vertical="center"/>
    </xf>
    <xf numFmtId="0" fontId="44" fillId="8" borderId="1" xfId="0" applyFont="1" applyFill="1" applyBorder="1" applyAlignment="1">
      <alignment horizontal="center" vertical="center"/>
    </xf>
    <xf numFmtId="0" fontId="44" fillId="8" borderId="2" xfId="0" applyFont="1" applyFill="1" applyBorder="1" applyAlignment="1">
      <alignment horizontal="center" vertical="center"/>
    </xf>
    <xf numFmtId="0" fontId="44" fillId="8" borderId="3" xfId="0" applyFont="1" applyFill="1" applyBorder="1" applyAlignment="1">
      <alignment horizontal="center" vertical="center"/>
    </xf>
    <xf numFmtId="0" fontId="13" fillId="0" borderId="1" xfId="4" applyFont="1" applyBorder="1" applyAlignment="1">
      <alignment horizontal="center" vertical="center"/>
    </xf>
    <xf numFmtId="0" fontId="13" fillId="0" borderId="2" xfId="4" applyFont="1" applyBorder="1" applyAlignment="1">
      <alignment horizontal="center" vertical="center"/>
    </xf>
    <xf numFmtId="0" fontId="13" fillId="0" borderId="3" xfId="4" applyFont="1" applyBorder="1" applyAlignment="1">
      <alignment horizontal="center" vertical="center"/>
    </xf>
    <xf numFmtId="38" fontId="5" fillId="5" borderId="1" xfId="1" applyFont="1" applyFill="1" applyBorder="1" applyAlignment="1">
      <alignment horizontal="center" vertical="center"/>
    </xf>
    <xf numFmtId="38" fontId="5" fillId="5" borderId="2" xfId="1" applyFont="1" applyFill="1" applyBorder="1" applyAlignment="1">
      <alignment horizontal="center" vertical="center"/>
    </xf>
    <xf numFmtId="38" fontId="5" fillId="0" borderId="1" xfId="1" applyFont="1" applyFill="1" applyBorder="1" applyAlignment="1">
      <alignment horizontal="center" vertical="center"/>
    </xf>
    <xf numFmtId="38" fontId="5" fillId="0" borderId="2" xfId="1" applyFont="1" applyFill="1" applyBorder="1" applyAlignment="1">
      <alignment horizontal="center" vertical="center"/>
    </xf>
    <xf numFmtId="0" fontId="18" fillId="8" borderId="47" xfId="2" applyFont="1" applyFill="1" applyBorder="1" applyAlignment="1">
      <alignment horizontal="center" vertical="center"/>
    </xf>
    <xf numFmtId="0" fontId="18" fillId="8" borderId="35" xfId="2" applyFont="1" applyFill="1" applyBorder="1" applyAlignment="1">
      <alignment horizontal="center" vertical="center"/>
    </xf>
    <xf numFmtId="0" fontId="18" fillId="8" borderId="36" xfId="2" applyFont="1" applyFill="1" applyBorder="1" applyAlignment="1">
      <alignment horizontal="center" vertical="center"/>
    </xf>
    <xf numFmtId="0" fontId="2" fillId="4" borderId="0" xfId="2" applyFill="1" applyAlignment="1">
      <alignment horizontal="center" vertical="center"/>
    </xf>
    <xf numFmtId="0" fontId="13" fillId="0" borderId="1" xfId="2" applyFont="1" applyBorder="1" applyAlignment="1">
      <alignment horizontal="center" vertical="center"/>
    </xf>
    <xf numFmtId="0" fontId="13" fillId="0" borderId="3" xfId="2" applyFont="1" applyBorder="1" applyAlignment="1">
      <alignment horizontal="center" vertical="center"/>
    </xf>
    <xf numFmtId="0" fontId="18" fillId="7" borderId="47" xfId="2" applyFont="1" applyFill="1" applyBorder="1" applyAlignment="1">
      <alignment horizontal="center" vertical="center"/>
    </xf>
    <xf numFmtId="0" fontId="18" fillId="7" borderId="35" xfId="2" applyFont="1" applyFill="1" applyBorder="1" applyAlignment="1">
      <alignment horizontal="center" vertical="center"/>
    </xf>
    <xf numFmtId="38" fontId="13" fillId="0" borderId="0" xfId="1" applyFont="1" applyFill="1" applyBorder="1" applyAlignment="1">
      <alignment horizontal="center" vertical="center"/>
    </xf>
    <xf numFmtId="38" fontId="13" fillId="0" borderId="14" xfId="1" applyFont="1" applyFill="1" applyBorder="1" applyAlignment="1">
      <alignment horizontal="center" vertical="center"/>
    </xf>
    <xf numFmtId="0" fontId="13" fillId="0" borderId="22" xfId="0" applyFont="1" applyBorder="1" applyAlignment="1">
      <alignment horizontal="center" vertical="center"/>
    </xf>
    <xf numFmtId="0" fontId="13" fillId="0" borderId="2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3" xfId="0" applyFont="1" applyBorder="1" applyAlignment="1">
      <alignment horizontal="center" vertical="center"/>
    </xf>
    <xf numFmtId="0" fontId="13" fillId="0" borderId="15" xfId="0" applyFont="1" applyBorder="1" applyAlignment="1">
      <alignment horizontal="center" vertical="center"/>
    </xf>
    <xf numFmtId="0" fontId="18" fillId="0" borderId="0" xfId="2" applyFont="1" applyAlignment="1">
      <alignment horizontal="center" vertical="center"/>
    </xf>
    <xf numFmtId="38" fontId="2" fillId="0" borderId="23" xfId="1" applyFont="1" applyFill="1" applyBorder="1" applyAlignment="1">
      <alignment horizontal="center" vertical="center" shrinkToFit="1"/>
    </xf>
    <xf numFmtId="38" fontId="2" fillId="0" borderId="29" xfId="1" applyFont="1" applyFill="1" applyBorder="1" applyAlignment="1">
      <alignment horizontal="center" vertical="center" shrinkToFit="1"/>
    </xf>
    <xf numFmtId="38" fontId="2" fillId="0" borderId="2" xfId="1" applyFont="1" applyFill="1" applyBorder="1" applyAlignment="1">
      <alignment horizontal="center" vertical="center" shrinkToFit="1"/>
    </xf>
    <xf numFmtId="38" fontId="2" fillId="0" borderId="3" xfId="1" applyFont="1" applyFill="1" applyBorder="1" applyAlignment="1">
      <alignment horizontal="center" vertical="center" shrinkToFit="1"/>
    </xf>
    <xf numFmtId="0" fontId="13" fillId="0" borderId="20" xfId="2" applyFont="1" applyBorder="1" applyAlignment="1">
      <alignment horizontal="center" vertical="center"/>
    </xf>
    <xf numFmtId="0" fontId="13" fillId="0" borderId="18" xfId="2" applyFont="1" applyBorder="1" applyAlignment="1">
      <alignment horizontal="center" vertical="center"/>
    </xf>
    <xf numFmtId="0" fontId="13" fillId="0" borderId="21" xfId="2" applyFont="1" applyBorder="1" applyAlignment="1">
      <alignment horizontal="center" vertical="center"/>
    </xf>
    <xf numFmtId="0" fontId="13" fillId="0" borderId="25" xfId="2" applyFont="1" applyBorder="1" applyAlignment="1">
      <alignment horizontal="center" vertical="center"/>
    </xf>
    <xf numFmtId="0" fontId="13" fillId="0" borderId="8" xfId="2" applyFont="1" applyBorder="1" applyAlignment="1">
      <alignment horizontal="center" vertical="center"/>
    </xf>
    <xf numFmtId="0" fontId="13" fillId="0" borderId="9" xfId="2" applyFont="1" applyBorder="1" applyAlignment="1">
      <alignment horizontal="center" vertical="center"/>
    </xf>
    <xf numFmtId="38" fontId="13" fillId="0" borderId="0" xfId="1" applyFont="1" applyFill="1" applyBorder="1" applyAlignment="1">
      <alignment horizontal="right" vertical="center"/>
    </xf>
    <xf numFmtId="0" fontId="6" fillId="0" borderId="34" xfId="2" applyFont="1" applyBorder="1" applyAlignment="1">
      <alignment horizontal="left" vertical="center"/>
    </xf>
    <xf numFmtId="0" fontId="6" fillId="0" borderId="35" xfId="2" applyFont="1" applyBorder="1" applyAlignment="1">
      <alignment horizontal="left" vertical="center"/>
    </xf>
    <xf numFmtId="0" fontId="6" fillId="0" borderId="36" xfId="2" applyFont="1" applyBorder="1" applyAlignment="1">
      <alignment horizontal="left" vertical="center"/>
    </xf>
    <xf numFmtId="49" fontId="13" fillId="0" borderId="0" xfId="2" applyNumberFormat="1" applyFont="1" applyAlignment="1">
      <alignment horizontal="center" vertical="center"/>
    </xf>
    <xf numFmtId="0" fontId="13" fillId="5" borderId="0" xfId="4" applyFont="1" applyFill="1" applyAlignment="1">
      <alignment horizontal="center" vertical="center"/>
    </xf>
    <xf numFmtId="0" fontId="44" fillId="0" borderId="0" xfId="4" applyFont="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0" fillId="0" borderId="72" xfId="0" applyBorder="1" applyAlignment="1">
      <alignment horizontal="center" vertical="center"/>
    </xf>
    <xf numFmtId="0" fontId="0" fillId="0" borderId="11" xfId="0" applyBorder="1" applyAlignment="1">
      <alignment horizontal="center" vertical="center"/>
    </xf>
    <xf numFmtId="0" fontId="0" fillId="0" borderId="33" xfId="0" applyBorder="1" applyAlignment="1">
      <alignment horizontal="center" vertical="center"/>
    </xf>
  </cellXfs>
  <cellStyles count="6">
    <cellStyle name="桁区切り" xfId="1" builtinId="6"/>
    <cellStyle name="標準" xfId="0" builtinId="0"/>
    <cellStyle name="標準 2" xfId="3" xr:uid="{00000000-0005-0000-0000-000002000000}"/>
    <cellStyle name="標準_「注文書」案20111007" xfId="5" xr:uid="{00000000-0005-0000-0000-000003000000}"/>
    <cellStyle name="標準_2009春版 グランドフェア商品チラシ作成依頼書-①" xfId="4" xr:uid="{00000000-0005-0000-0000-000004000000}"/>
    <cellStyle name="標準_合展成功レポート" xfId="2" xr:uid="{00000000-0005-0000-0000-000005000000}"/>
  </cellStyles>
  <dxfs count="31">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theme="0"/>
      </font>
    </dxf>
    <dxf>
      <font>
        <color theme="0"/>
      </font>
    </dxf>
    <dxf>
      <font>
        <color rgb="FF9C0006"/>
      </font>
      <fill>
        <patternFill>
          <bgColor rgb="FFFFC7CE"/>
        </patternFill>
      </fill>
    </dxf>
    <dxf>
      <fill>
        <patternFill>
          <bgColor theme="0"/>
        </patternFill>
      </fill>
    </dxf>
    <dxf>
      <fill>
        <patternFill patternType="none">
          <bgColor auto="1"/>
        </patternFill>
      </fill>
    </dxf>
    <dxf>
      <font>
        <color theme="0"/>
      </font>
      <fill>
        <patternFill patternType="none">
          <bgColor auto="1"/>
        </patternFill>
      </fill>
    </dxf>
    <dxf>
      <font>
        <color theme="0"/>
      </font>
    </dxf>
  </dxfs>
  <tableStyles count="0" defaultTableStyle="TableStyleMedium9" defaultPivotStyle="PivotStyleLight16"/>
  <colors>
    <mruColors>
      <color rgb="FFFEA0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27</xdr:col>
      <xdr:colOff>0</xdr:colOff>
      <xdr:row>6</xdr:row>
      <xdr:rowOff>0</xdr:rowOff>
    </xdr:from>
    <xdr:to>
      <xdr:col>28</xdr:col>
      <xdr:colOff>28575</xdr:colOff>
      <xdr:row>6</xdr:row>
      <xdr:rowOff>0</xdr:rowOff>
    </xdr:to>
    <xdr:sp macro="" textlink="">
      <xdr:nvSpPr>
        <xdr:cNvPr id="2" name="Text Box 384">
          <a:extLst>
            <a:ext uri="{FF2B5EF4-FFF2-40B4-BE49-F238E27FC236}">
              <a16:creationId xmlns:a16="http://schemas.microsoft.com/office/drawing/2014/main" id="{00000000-0008-0000-0000-000002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 name="Text Box 385">
          <a:extLst>
            <a:ext uri="{FF2B5EF4-FFF2-40B4-BE49-F238E27FC236}">
              <a16:creationId xmlns:a16="http://schemas.microsoft.com/office/drawing/2014/main" id="{00000000-0008-0000-0000-000003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 name="Text Box 386">
          <a:extLst>
            <a:ext uri="{FF2B5EF4-FFF2-40B4-BE49-F238E27FC236}">
              <a16:creationId xmlns:a16="http://schemas.microsoft.com/office/drawing/2014/main" id="{00000000-0008-0000-0000-000004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5" name="Text Box 387">
          <a:extLst>
            <a:ext uri="{FF2B5EF4-FFF2-40B4-BE49-F238E27FC236}">
              <a16:creationId xmlns:a16="http://schemas.microsoft.com/office/drawing/2014/main" id="{00000000-0008-0000-0000-000005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6" name="Text Box 388">
          <a:extLst>
            <a:ext uri="{FF2B5EF4-FFF2-40B4-BE49-F238E27FC236}">
              <a16:creationId xmlns:a16="http://schemas.microsoft.com/office/drawing/2014/main" id="{00000000-0008-0000-0000-000006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7" name="Text Box 389">
          <a:extLst>
            <a:ext uri="{FF2B5EF4-FFF2-40B4-BE49-F238E27FC236}">
              <a16:creationId xmlns:a16="http://schemas.microsoft.com/office/drawing/2014/main" id="{00000000-0008-0000-0000-000007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8" name="Text Box 390">
          <a:extLst>
            <a:ext uri="{FF2B5EF4-FFF2-40B4-BE49-F238E27FC236}">
              <a16:creationId xmlns:a16="http://schemas.microsoft.com/office/drawing/2014/main" id="{00000000-0008-0000-0000-000008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9" name="Text Box 391">
          <a:extLst>
            <a:ext uri="{FF2B5EF4-FFF2-40B4-BE49-F238E27FC236}">
              <a16:creationId xmlns:a16="http://schemas.microsoft.com/office/drawing/2014/main" id="{00000000-0008-0000-0000-000009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0" name="Text Box 392">
          <a:extLst>
            <a:ext uri="{FF2B5EF4-FFF2-40B4-BE49-F238E27FC236}">
              <a16:creationId xmlns:a16="http://schemas.microsoft.com/office/drawing/2014/main" id="{00000000-0008-0000-0000-00000A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1" name="Text Box 393">
          <a:extLst>
            <a:ext uri="{FF2B5EF4-FFF2-40B4-BE49-F238E27FC236}">
              <a16:creationId xmlns:a16="http://schemas.microsoft.com/office/drawing/2014/main" id="{00000000-0008-0000-0000-00000B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2" name="Text Box 394">
          <a:extLst>
            <a:ext uri="{FF2B5EF4-FFF2-40B4-BE49-F238E27FC236}">
              <a16:creationId xmlns:a16="http://schemas.microsoft.com/office/drawing/2014/main" id="{00000000-0008-0000-0000-00000C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3" name="Text Box 395">
          <a:extLst>
            <a:ext uri="{FF2B5EF4-FFF2-40B4-BE49-F238E27FC236}">
              <a16:creationId xmlns:a16="http://schemas.microsoft.com/office/drawing/2014/main" id="{00000000-0008-0000-0000-00000D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4" name="Text Box 396">
          <a:extLst>
            <a:ext uri="{FF2B5EF4-FFF2-40B4-BE49-F238E27FC236}">
              <a16:creationId xmlns:a16="http://schemas.microsoft.com/office/drawing/2014/main" id="{00000000-0008-0000-0000-00000E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5" name="Text Box 397">
          <a:extLst>
            <a:ext uri="{FF2B5EF4-FFF2-40B4-BE49-F238E27FC236}">
              <a16:creationId xmlns:a16="http://schemas.microsoft.com/office/drawing/2014/main" id="{00000000-0008-0000-0000-00000F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6" name="Text Box 398">
          <a:extLst>
            <a:ext uri="{FF2B5EF4-FFF2-40B4-BE49-F238E27FC236}">
              <a16:creationId xmlns:a16="http://schemas.microsoft.com/office/drawing/2014/main" id="{00000000-0008-0000-0000-000010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7" name="Text Box 399">
          <a:extLst>
            <a:ext uri="{FF2B5EF4-FFF2-40B4-BE49-F238E27FC236}">
              <a16:creationId xmlns:a16="http://schemas.microsoft.com/office/drawing/2014/main" id="{00000000-0008-0000-0000-000011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8" name="Text Box 400">
          <a:extLst>
            <a:ext uri="{FF2B5EF4-FFF2-40B4-BE49-F238E27FC236}">
              <a16:creationId xmlns:a16="http://schemas.microsoft.com/office/drawing/2014/main" id="{00000000-0008-0000-0000-000012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9" name="Text Box 401">
          <a:extLst>
            <a:ext uri="{FF2B5EF4-FFF2-40B4-BE49-F238E27FC236}">
              <a16:creationId xmlns:a16="http://schemas.microsoft.com/office/drawing/2014/main" id="{00000000-0008-0000-0000-000013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20" name="Text Box 402">
          <a:extLst>
            <a:ext uri="{FF2B5EF4-FFF2-40B4-BE49-F238E27FC236}">
              <a16:creationId xmlns:a16="http://schemas.microsoft.com/office/drawing/2014/main" id="{00000000-0008-0000-0000-000014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21" name="Text Box 403">
          <a:extLst>
            <a:ext uri="{FF2B5EF4-FFF2-40B4-BE49-F238E27FC236}">
              <a16:creationId xmlns:a16="http://schemas.microsoft.com/office/drawing/2014/main" id="{00000000-0008-0000-0000-000015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22" name="Text Box 404">
          <a:extLst>
            <a:ext uri="{FF2B5EF4-FFF2-40B4-BE49-F238E27FC236}">
              <a16:creationId xmlns:a16="http://schemas.microsoft.com/office/drawing/2014/main" id="{00000000-0008-0000-0000-000016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23" name="Text Box 405">
          <a:extLst>
            <a:ext uri="{FF2B5EF4-FFF2-40B4-BE49-F238E27FC236}">
              <a16:creationId xmlns:a16="http://schemas.microsoft.com/office/drawing/2014/main" id="{00000000-0008-0000-0000-000017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24" name="Text Box 406">
          <a:extLst>
            <a:ext uri="{FF2B5EF4-FFF2-40B4-BE49-F238E27FC236}">
              <a16:creationId xmlns:a16="http://schemas.microsoft.com/office/drawing/2014/main" id="{00000000-0008-0000-0000-000018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25" name="Text Box 407">
          <a:extLst>
            <a:ext uri="{FF2B5EF4-FFF2-40B4-BE49-F238E27FC236}">
              <a16:creationId xmlns:a16="http://schemas.microsoft.com/office/drawing/2014/main" id="{00000000-0008-0000-0000-000019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26" name="Text Box 408">
          <a:extLst>
            <a:ext uri="{FF2B5EF4-FFF2-40B4-BE49-F238E27FC236}">
              <a16:creationId xmlns:a16="http://schemas.microsoft.com/office/drawing/2014/main" id="{00000000-0008-0000-0000-00001A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27" name="Text Box 409">
          <a:extLst>
            <a:ext uri="{FF2B5EF4-FFF2-40B4-BE49-F238E27FC236}">
              <a16:creationId xmlns:a16="http://schemas.microsoft.com/office/drawing/2014/main" id="{00000000-0008-0000-0000-00001B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28" name="Text Box 410">
          <a:extLst>
            <a:ext uri="{FF2B5EF4-FFF2-40B4-BE49-F238E27FC236}">
              <a16:creationId xmlns:a16="http://schemas.microsoft.com/office/drawing/2014/main" id="{00000000-0008-0000-0000-00001C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29" name="Text Box 411">
          <a:extLst>
            <a:ext uri="{FF2B5EF4-FFF2-40B4-BE49-F238E27FC236}">
              <a16:creationId xmlns:a16="http://schemas.microsoft.com/office/drawing/2014/main" id="{00000000-0008-0000-0000-00001D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0" name="Text Box 412">
          <a:extLst>
            <a:ext uri="{FF2B5EF4-FFF2-40B4-BE49-F238E27FC236}">
              <a16:creationId xmlns:a16="http://schemas.microsoft.com/office/drawing/2014/main" id="{00000000-0008-0000-0000-00001E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1" name="Text Box 413">
          <a:extLst>
            <a:ext uri="{FF2B5EF4-FFF2-40B4-BE49-F238E27FC236}">
              <a16:creationId xmlns:a16="http://schemas.microsoft.com/office/drawing/2014/main" id="{00000000-0008-0000-0000-00001F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2" name="Text Box 414">
          <a:extLst>
            <a:ext uri="{FF2B5EF4-FFF2-40B4-BE49-F238E27FC236}">
              <a16:creationId xmlns:a16="http://schemas.microsoft.com/office/drawing/2014/main" id="{00000000-0008-0000-0000-000020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3" name="Text Box 415">
          <a:extLst>
            <a:ext uri="{FF2B5EF4-FFF2-40B4-BE49-F238E27FC236}">
              <a16:creationId xmlns:a16="http://schemas.microsoft.com/office/drawing/2014/main" id="{00000000-0008-0000-0000-000021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4" name="Text Box 416">
          <a:extLst>
            <a:ext uri="{FF2B5EF4-FFF2-40B4-BE49-F238E27FC236}">
              <a16:creationId xmlns:a16="http://schemas.microsoft.com/office/drawing/2014/main" id="{00000000-0008-0000-0000-000022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5" name="Text Box 421">
          <a:extLst>
            <a:ext uri="{FF2B5EF4-FFF2-40B4-BE49-F238E27FC236}">
              <a16:creationId xmlns:a16="http://schemas.microsoft.com/office/drawing/2014/main" id="{00000000-0008-0000-0000-000023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6" name="Text Box 422">
          <a:extLst>
            <a:ext uri="{FF2B5EF4-FFF2-40B4-BE49-F238E27FC236}">
              <a16:creationId xmlns:a16="http://schemas.microsoft.com/office/drawing/2014/main" id="{00000000-0008-0000-0000-000024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7" name="Text Box 423">
          <a:extLst>
            <a:ext uri="{FF2B5EF4-FFF2-40B4-BE49-F238E27FC236}">
              <a16:creationId xmlns:a16="http://schemas.microsoft.com/office/drawing/2014/main" id="{00000000-0008-0000-0000-000025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8" name="Text Box 424">
          <a:extLst>
            <a:ext uri="{FF2B5EF4-FFF2-40B4-BE49-F238E27FC236}">
              <a16:creationId xmlns:a16="http://schemas.microsoft.com/office/drawing/2014/main" id="{00000000-0008-0000-0000-000026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9" name="Text Box 425">
          <a:extLst>
            <a:ext uri="{FF2B5EF4-FFF2-40B4-BE49-F238E27FC236}">
              <a16:creationId xmlns:a16="http://schemas.microsoft.com/office/drawing/2014/main" id="{00000000-0008-0000-0000-000027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0" name="Text Box 426">
          <a:extLst>
            <a:ext uri="{FF2B5EF4-FFF2-40B4-BE49-F238E27FC236}">
              <a16:creationId xmlns:a16="http://schemas.microsoft.com/office/drawing/2014/main" id="{00000000-0008-0000-0000-000028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1" name="Text Box 427">
          <a:extLst>
            <a:ext uri="{FF2B5EF4-FFF2-40B4-BE49-F238E27FC236}">
              <a16:creationId xmlns:a16="http://schemas.microsoft.com/office/drawing/2014/main" id="{00000000-0008-0000-0000-000029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2" name="Text Box 428">
          <a:extLst>
            <a:ext uri="{FF2B5EF4-FFF2-40B4-BE49-F238E27FC236}">
              <a16:creationId xmlns:a16="http://schemas.microsoft.com/office/drawing/2014/main" id="{00000000-0008-0000-0000-00002A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3" name="Text Box 429">
          <a:extLst>
            <a:ext uri="{FF2B5EF4-FFF2-40B4-BE49-F238E27FC236}">
              <a16:creationId xmlns:a16="http://schemas.microsoft.com/office/drawing/2014/main" id="{00000000-0008-0000-0000-00002B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4" name="Text Box 430">
          <a:extLst>
            <a:ext uri="{FF2B5EF4-FFF2-40B4-BE49-F238E27FC236}">
              <a16:creationId xmlns:a16="http://schemas.microsoft.com/office/drawing/2014/main" id="{00000000-0008-0000-0000-00002C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5" name="Text Box 431">
          <a:extLst>
            <a:ext uri="{FF2B5EF4-FFF2-40B4-BE49-F238E27FC236}">
              <a16:creationId xmlns:a16="http://schemas.microsoft.com/office/drawing/2014/main" id="{00000000-0008-0000-0000-00002D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6" name="Text Box 432">
          <a:extLst>
            <a:ext uri="{FF2B5EF4-FFF2-40B4-BE49-F238E27FC236}">
              <a16:creationId xmlns:a16="http://schemas.microsoft.com/office/drawing/2014/main" id="{00000000-0008-0000-0000-00002E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7" name="Text Box 433">
          <a:extLst>
            <a:ext uri="{FF2B5EF4-FFF2-40B4-BE49-F238E27FC236}">
              <a16:creationId xmlns:a16="http://schemas.microsoft.com/office/drawing/2014/main" id="{00000000-0008-0000-0000-00002F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8" name="Text Box 434">
          <a:extLst>
            <a:ext uri="{FF2B5EF4-FFF2-40B4-BE49-F238E27FC236}">
              <a16:creationId xmlns:a16="http://schemas.microsoft.com/office/drawing/2014/main" id="{00000000-0008-0000-0000-000030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9" name="Text Box 435">
          <a:extLst>
            <a:ext uri="{FF2B5EF4-FFF2-40B4-BE49-F238E27FC236}">
              <a16:creationId xmlns:a16="http://schemas.microsoft.com/office/drawing/2014/main" id="{00000000-0008-0000-0000-000031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50" name="Text Box 436">
          <a:extLst>
            <a:ext uri="{FF2B5EF4-FFF2-40B4-BE49-F238E27FC236}">
              <a16:creationId xmlns:a16="http://schemas.microsoft.com/office/drawing/2014/main" id="{00000000-0008-0000-0000-000032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51" name="Text Box 437">
          <a:extLst>
            <a:ext uri="{FF2B5EF4-FFF2-40B4-BE49-F238E27FC236}">
              <a16:creationId xmlns:a16="http://schemas.microsoft.com/office/drawing/2014/main" id="{00000000-0008-0000-0000-000033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52" name="Text Box 438">
          <a:extLst>
            <a:ext uri="{FF2B5EF4-FFF2-40B4-BE49-F238E27FC236}">
              <a16:creationId xmlns:a16="http://schemas.microsoft.com/office/drawing/2014/main" id="{00000000-0008-0000-0000-000034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53" name="Text Box 439">
          <a:extLst>
            <a:ext uri="{FF2B5EF4-FFF2-40B4-BE49-F238E27FC236}">
              <a16:creationId xmlns:a16="http://schemas.microsoft.com/office/drawing/2014/main" id="{00000000-0008-0000-0000-000035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54" name="Text Box 440">
          <a:extLst>
            <a:ext uri="{FF2B5EF4-FFF2-40B4-BE49-F238E27FC236}">
              <a16:creationId xmlns:a16="http://schemas.microsoft.com/office/drawing/2014/main" id="{00000000-0008-0000-0000-000036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55" name="Text Box 441">
          <a:extLst>
            <a:ext uri="{FF2B5EF4-FFF2-40B4-BE49-F238E27FC236}">
              <a16:creationId xmlns:a16="http://schemas.microsoft.com/office/drawing/2014/main" id="{00000000-0008-0000-0000-000037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56" name="Text Box 442">
          <a:extLst>
            <a:ext uri="{FF2B5EF4-FFF2-40B4-BE49-F238E27FC236}">
              <a16:creationId xmlns:a16="http://schemas.microsoft.com/office/drawing/2014/main" id="{00000000-0008-0000-0000-000038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57" name="Text Box 443">
          <a:extLst>
            <a:ext uri="{FF2B5EF4-FFF2-40B4-BE49-F238E27FC236}">
              <a16:creationId xmlns:a16="http://schemas.microsoft.com/office/drawing/2014/main" id="{00000000-0008-0000-0000-000039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58" name="Text Box 444">
          <a:extLst>
            <a:ext uri="{FF2B5EF4-FFF2-40B4-BE49-F238E27FC236}">
              <a16:creationId xmlns:a16="http://schemas.microsoft.com/office/drawing/2014/main" id="{00000000-0008-0000-0000-00003A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59" name="Text Box 445">
          <a:extLst>
            <a:ext uri="{FF2B5EF4-FFF2-40B4-BE49-F238E27FC236}">
              <a16:creationId xmlns:a16="http://schemas.microsoft.com/office/drawing/2014/main" id="{00000000-0008-0000-0000-00003B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60" name="Text Box 446">
          <a:extLst>
            <a:ext uri="{FF2B5EF4-FFF2-40B4-BE49-F238E27FC236}">
              <a16:creationId xmlns:a16="http://schemas.microsoft.com/office/drawing/2014/main" id="{00000000-0008-0000-0000-00003C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61" name="Text Box 447">
          <a:extLst>
            <a:ext uri="{FF2B5EF4-FFF2-40B4-BE49-F238E27FC236}">
              <a16:creationId xmlns:a16="http://schemas.microsoft.com/office/drawing/2014/main" id="{00000000-0008-0000-0000-00003D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62" name="Text Box 448">
          <a:extLst>
            <a:ext uri="{FF2B5EF4-FFF2-40B4-BE49-F238E27FC236}">
              <a16:creationId xmlns:a16="http://schemas.microsoft.com/office/drawing/2014/main" id="{00000000-0008-0000-0000-00003E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63" name="Text Box 449">
          <a:extLst>
            <a:ext uri="{FF2B5EF4-FFF2-40B4-BE49-F238E27FC236}">
              <a16:creationId xmlns:a16="http://schemas.microsoft.com/office/drawing/2014/main" id="{00000000-0008-0000-0000-00003F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64" name="Text Box 450">
          <a:extLst>
            <a:ext uri="{FF2B5EF4-FFF2-40B4-BE49-F238E27FC236}">
              <a16:creationId xmlns:a16="http://schemas.microsoft.com/office/drawing/2014/main" id="{00000000-0008-0000-0000-000040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65" name="Text Box 451">
          <a:extLst>
            <a:ext uri="{FF2B5EF4-FFF2-40B4-BE49-F238E27FC236}">
              <a16:creationId xmlns:a16="http://schemas.microsoft.com/office/drawing/2014/main" id="{00000000-0008-0000-0000-000041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66" name="Text Box 452">
          <a:extLst>
            <a:ext uri="{FF2B5EF4-FFF2-40B4-BE49-F238E27FC236}">
              <a16:creationId xmlns:a16="http://schemas.microsoft.com/office/drawing/2014/main" id="{00000000-0008-0000-0000-000042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67" name="Text Box 453">
          <a:extLst>
            <a:ext uri="{FF2B5EF4-FFF2-40B4-BE49-F238E27FC236}">
              <a16:creationId xmlns:a16="http://schemas.microsoft.com/office/drawing/2014/main" id="{00000000-0008-0000-0000-000043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68" name="Text Box 454">
          <a:extLst>
            <a:ext uri="{FF2B5EF4-FFF2-40B4-BE49-F238E27FC236}">
              <a16:creationId xmlns:a16="http://schemas.microsoft.com/office/drawing/2014/main" id="{00000000-0008-0000-0000-000044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69" name="Text Box 455">
          <a:extLst>
            <a:ext uri="{FF2B5EF4-FFF2-40B4-BE49-F238E27FC236}">
              <a16:creationId xmlns:a16="http://schemas.microsoft.com/office/drawing/2014/main" id="{00000000-0008-0000-0000-000045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70" name="Text Box 456">
          <a:extLst>
            <a:ext uri="{FF2B5EF4-FFF2-40B4-BE49-F238E27FC236}">
              <a16:creationId xmlns:a16="http://schemas.microsoft.com/office/drawing/2014/main" id="{00000000-0008-0000-0000-000046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71" name="Text Box 457">
          <a:extLst>
            <a:ext uri="{FF2B5EF4-FFF2-40B4-BE49-F238E27FC236}">
              <a16:creationId xmlns:a16="http://schemas.microsoft.com/office/drawing/2014/main" id="{00000000-0008-0000-0000-000047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72" name="Text Box 458">
          <a:extLst>
            <a:ext uri="{FF2B5EF4-FFF2-40B4-BE49-F238E27FC236}">
              <a16:creationId xmlns:a16="http://schemas.microsoft.com/office/drawing/2014/main" id="{00000000-0008-0000-0000-000048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73" name="Text Box 459">
          <a:extLst>
            <a:ext uri="{FF2B5EF4-FFF2-40B4-BE49-F238E27FC236}">
              <a16:creationId xmlns:a16="http://schemas.microsoft.com/office/drawing/2014/main" id="{00000000-0008-0000-0000-000049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74" name="Text Box 460">
          <a:extLst>
            <a:ext uri="{FF2B5EF4-FFF2-40B4-BE49-F238E27FC236}">
              <a16:creationId xmlns:a16="http://schemas.microsoft.com/office/drawing/2014/main" id="{00000000-0008-0000-0000-00004A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75" name="Text Box 461">
          <a:extLst>
            <a:ext uri="{FF2B5EF4-FFF2-40B4-BE49-F238E27FC236}">
              <a16:creationId xmlns:a16="http://schemas.microsoft.com/office/drawing/2014/main" id="{00000000-0008-0000-0000-00004B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76" name="Text Box 462">
          <a:extLst>
            <a:ext uri="{FF2B5EF4-FFF2-40B4-BE49-F238E27FC236}">
              <a16:creationId xmlns:a16="http://schemas.microsoft.com/office/drawing/2014/main" id="{00000000-0008-0000-0000-00004C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77" name="Text Box 463">
          <a:extLst>
            <a:ext uri="{FF2B5EF4-FFF2-40B4-BE49-F238E27FC236}">
              <a16:creationId xmlns:a16="http://schemas.microsoft.com/office/drawing/2014/main" id="{00000000-0008-0000-0000-00004D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78" name="Text Box 464">
          <a:extLst>
            <a:ext uri="{FF2B5EF4-FFF2-40B4-BE49-F238E27FC236}">
              <a16:creationId xmlns:a16="http://schemas.microsoft.com/office/drawing/2014/main" id="{00000000-0008-0000-0000-00004E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79" name="Text Box 465">
          <a:extLst>
            <a:ext uri="{FF2B5EF4-FFF2-40B4-BE49-F238E27FC236}">
              <a16:creationId xmlns:a16="http://schemas.microsoft.com/office/drawing/2014/main" id="{00000000-0008-0000-0000-00004F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80" name="Text Box 466">
          <a:extLst>
            <a:ext uri="{FF2B5EF4-FFF2-40B4-BE49-F238E27FC236}">
              <a16:creationId xmlns:a16="http://schemas.microsoft.com/office/drawing/2014/main" id="{00000000-0008-0000-0000-000050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81" name="Text Box 467">
          <a:extLst>
            <a:ext uri="{FF2B5EF4-FFF2-40B4-BE49-F238E27FC236}">
              <a16:creationId xmlns:a16="http://schemas.microsoft.com/office/drawing/2014/main" id="{00000000-0008-0000-0000-000051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82" name="Text Box 468">
          <a:extLst>
            <a:ext uri="{FF2B5EF4-FFF2-40B4-BE49-F238E27FC236}">
              <a16:creationId xmlns:a16="http://schemas.microsoft.com/office/drawing/2014/main" id="{00000000-0008-0000-0000-000052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83" name="Text Box 469">
          <a:extLst>
            <a:ext uri="{FF2B5EF4-FFF2-40B4-BE49-F238E27FC236}">
              <a16:creationId xmlns:a16="http://schemas.microsoft.com/office/drawing/2014/main" id="{00000000-0008-0000-0000-000053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84" name="Text Box 470">
          <a:extLst>
            <a:ext uri="{FF2B5EF4-FFF2-40B4-BE49-F238E27FC236}">
              <a16:creationId xmlns:a16="http://schemas.microsoft.com/office/drawing/2014/main" id="{00000000-0008-0000-0000-000054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85" name="Text Box 471">
          <a:extLst>
            <a:ext uri="{FF2B5EF4-FFF2-40B4-BE49-F238E27FC236}">
              <a16:creationId xmlns:a16="http://schemas.microsoft.com/office/drawing/2014/main" id="{00000000-0008-0000-0000-000055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86" name="Text Box 472">
          <a:extLst>
            <a:ext uri="{FF2B5EF4-FFF2-40B4-BE49-F238E27FC236}">
              <a16:creationId xmlns:a16="http://schemas.microsoft.com/office/drawing/2014/main" id="{00000000-0008-0000-0000-000056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87" name="Text Box 473">
          <a:extLst>
            <a:ext uri="{FF2B5EF4-FFF2-40B4-BE49-F238E27FC236}">
              <a16:creationId xmlns:a16="http://schemas.microsoft.com/office/drawing/2014/main" id="{00000000-0008-0000-0000-000057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88" name="Text Box 474">
          <a:extLst>
            <a:ext uri="{FF2B5EF4-FFF2-40B4-BE49-F238E27FC236}">
              <a16:creationId xmlns:a16="http://schemas.microsoft.com/office/drawing/2014/main" id="{00000000-0008-0000-0000-000058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89" name="Text Box 475">
          <a:extLst>
            <a:ext uri="{FF2B5EF4-FFF2-40B4-BE49-F238E27FC236}">
              <a16:creationId xmlns:a16="http://schemas.microsoft.com/office/drawing/2014/main" id="{00000000-0008-0000-0000-000059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90" name="Text Box 476">
          <a:extLst>
            <a:ext uri="{FF2B5EF4-FFF2-40B4-BE49-F238E27FC236}">
              <a16:creationId xmlns:a16="http://schemas.microsoft.com/office/drawing/2014/main" id="{00000000-0008-0000-0000-00005A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91" name="Text Box 477">
          <a:extLst>
            <a:ext uri="{FF2B5EF4-FFF2-40B4-BE49-F238E27FC236}">
              <a16:creationId xmlns:a16="http://schemas.microsoft.com/office/drawing/2014/main" id="{00000000-0008-0000-0000-00005B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92" name="Text Box 478">
          <a:extLst>
            <a:ext uri="{FF2B5EF4-FFF2-40B4-BE49-F238E27FC236}">
              <a16:creationId xmlns:a16="http://schemas.microsoft.com/office/drawing/2014/main" id="{00000000-0008-0000-0000-00005C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93" name="Text Box 479">
          <a:extLst>
            <a:ext uri="{FF2B5EF4-FFF2-40B4-BE49-F238E27FC236}">
              <a16:creationId xmlns:a16="http://schemas.microsoft.com/office/drawing/2014/main" id="{00000000-0008-0000-0000-00005D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94" name="Text Box 480">
          <a:extLst>
            <a:ext uri="{FF2B5EF4-FFF2-40B4-BE49-F238E27FC236}">
              <a16:creationId xmlns:a16="http://schemas.microsoft.com/office/drawing/2014/main" id="{00000000-0008-0000-0000-00005E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95" name="Text Box 481">
          <a:extLst>
            <a:ext uri="{FF2B5EF4-FFF2-40B4-BE49-F238E27FC236}">
              <a16:creationId xmlns:a16="http://schemas.microsoft.com/office/drawing/2014/main" id="{00000000-0008-0000-0000-00005F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96" name="Text Box 482">
          <a:extLst>
            <a:ext uri="{FF2B5EF4-FFF2-40B4-BE49-F238E27FC236}">
              <a16:creationId xmlns:a16="http://schemas.microsoft.com/office/drawing/2014/main" id="{00000000-0008-0000-0000-000060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97" name="Text Box 483">
          <a:extLst>
            <a:ext uri="{FF2B5EF4-FFF2-40B4-BE49-F238E27FC236}">
              <a16:creationId xmlns:a16="http://schemas.microsoft.com/office/drawing/2014/main" id="{00000000-0008-0000-0000-000061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98" name="Text Box 484">
          <a:extLst>
            <a:ext uri="{FF2B5EF4-FFF2-40B4-BE49-F238E27FC236}">
              <a16:creationId xmlns:a16="http://schemas.microsoft.com/office/drawing/2014/main" id="{00000000-0008-0000-0000-000062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99" name="Text Box 485">
          <a:extLst>
            <a:ext uri="{FF2B5EF4-FFF2-40B4-BE49-F238E27FC236}">
              <a16:creationId xmlns:a16="http://schemas.microsoft.com/office/drawing/2014/main" id="{00000000-0008-0000-0000-000063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00" name="Text Box 486">
          <a:extLst>
            <a:ext uri="{FF2B5EF4-FFF2-40B4-BE49-F238E27FC236}">
              <a16:creationId xmlns:a16="http://schemas.microsoft.com/office/drawing/2014/main" id="{00000000-0008-0000-0000-000064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01" name="Text Box 384">
          <a:extLst>
            <a:ext uri="{FF2B5EF4-FFF2-40B4-BE49-F238E27FC236}">
              <a16:creationId xmlns:a16="http://schemas.microsoft.com/office/drawing/2014/main" id="{00000000-0008-0000-0000-000065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02" name="Text Box 385">
          <a:extLst>
            <a:ext uri="{FF2B5EF4-FFF2-40B4-BE49-F238E27FC236}">
              <a16:creationId xmlns:a16="http://schemas.microsoft.com/office/drawing/2014/main" id="{00000000-0008-0000-0000-000066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03" name="Text Box 386">
          <a:extLst>
            <a:ext uri="{FF2B5EF4-FFF2-40B4-BE49-F238E27FC236}">
              <a16:creationId xmlns:a16="http://schemas.microsoft.com/office/drawing/2014/main" id="{00000000-0008-0000-0000-000067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04" name="Text Box 387">
          <a:extLst>
            <a:ext uri="{FF2B5EF4-FFF2-40B4-BE49-F238E27FC236}">
              <a16:creationId xmlns:a16="http://schemas.microsoft.com/office/drawing/2014/main" id="{00000000-0008-0000-0000-000068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05" name="Text Box 388">
          <a:extLst>
            <a:ext uri="{FF2B5EF4-FFF2-40B4-BE49-F238E27FC236}">
              <a16:creationId xmlns:a16="http://schemas.microsoft.com/office/drawing/2014/main" id="{00000000-0008-0000-0000-000069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06" name="Text Box 389">
          <a:extLst>
            <a:ext uri="{FF2B5EF4-FFF2-40B4-BE49-F238E27FC236}">
              <a16:creationId xmlns:a16="http://schemas.microsoft.com/office/drawing/2014/main" id="{00000000-0008-0000-0000-00006A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07" name="Text Box 390">
          <a:extLst>
            <a:ext uri="{FF2B5EF4-FFF2-40B4-BE49-F238E27FC236}">
              <a16:creationId xmlns:a16="http://schemas.microsoft.com/office/drawing/2014/main" id="{00000000-0008-0000-0000-00006B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08" name="Text Box 391">
          <a:extLst>
            <a:ext uri="{FF2B5EF4-FFF2-40B4-BE49-F238E27FC236}">
              <a16:creationId xmlns:a16="http://schemas.microsoft.com/office/drawing/2014/main" id="{00000000-0008-0000-0000-00006C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09" name="Text Box 392">
          <a:extLst>
            <a:ext uri="{FF2B5EF4-FFF2-40B4-BE49-F238E27FC236}">
              <a16:creationId xmlns:a16="http://schemas.microsoft.com/office/drawing/2014/main" id="{00000000-0008-0000-0000-00006D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10" name="Text Box 393">
          <a:extLst>
            <a:ext uri="{FF2B5EF4-FFF2-40B4-BE49-F238E27FC236}">
              <a16:creationId xmlns:a16="http://schemas.microsoft.com/office/drawing/2014/main" id="{00000000-0008-0000-0000-00006E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11" name="Text Box 394">
          <a:extLst>
            <a:ext uri="{FF2B5EF4-FFF2-40B4-BE49-F238E27FC236}">
              <a16:creationId xmlns:a16="http://schemas.microsoft.com/office/drawing/2014/main" id="{00000000-0008-0000-0000-00006F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12" name="Text Box 395">
          <a:extLst>
            <a:ext uri="{FF2B5EF4-FFF2-40B4-BE49-F238E27FC236}">
              <a16:creationId xmlns:a16="http://schemas.microsoft.com/office/drawing/2014/main" id="{00000000-0008-0000-0000-000070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13" name="Text Box 396">
          <a:extLst>
            <a:ext uri="{FF2B5EF4-FFF2-40B4-BE49-F238E27FC236}">
              <a16:creationId xmlns:a16="http://schemas.microsoft.com/office/drawing/2014/main" id="{00000000-0008-0000-0000-000071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14" name="Text Box 397">
          <a:extLst>
            <a:ext uri="{FF2B5EF4-FFF2-40B4-BE49-F238E27FC236}">
              <a16:creationId xmlns:a16="http://schemas.microsoft.com/office/drawing/2014/main" id="{00000000-0008-0000-0000-000072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15" name="Text Box 398">
          <a:extLst>
            <a:ext uri="{FF2B5EF4-FFF2-40B4-BE49-F238E27FC236}">
              <a16:creationId xmlns:a16="http://schemas.microsoft.com/office/drawing/2014/main" id="{00000000-0008-0000-0000-000073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16" name="Text Box 399">
          <a:extLst>
            <a:ext uri="{FF2B5EF4-FFF2-40B4-BE49-F238E27FC236}">
              <a16:creationId xmlns:a16="http://schemas.microsoft.com/office/drawing/2014/main" id="{00000000-0008-0000-0000-000074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17" name="Text Box 400">
          <a:extLst>
            <a:ext uri="{FF2B5EF4-FFF2-40B4-BE49-F238E27FC236}">
              <a16:creationId xmlns:a16="http://schemas.microsoft.com/office/drawing/2014/main" id="{00000000-0008-0000-0000-000075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18" name="Text Box 401">
          <a:extLst>
            <a:ext uri="{FF2B5EF4-FFF2-40B4-BE49-F238E27FC236}">
              <a16:creationId xmlns:a16="http://schemas.microsoft.com/office/drawing/2014/main" id="{00000000-0008-0000-0000-000076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19" name="Text Box 402">
          <a:extLst>
            <a:ext uri="{FF2B5EF4-FFF2-40B4-BE49-F238E27FC236}">
              <a16:creationId xmlns:a16="http://schemas.microsoft.com/office/drawing/2014/main" id="{00000000-0008-0000-0000-000077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20" name="Text Box 403">
          <a:extLst>
            <a:ext uri="{FF2B5EF4-FFF2-40B4-BE49-F238E27FC236}">
              <a16:creationId xmlns:a16="http://schemas.microsoft.com/office/drawing/2014/main" id="{00000000-0008-0000-0000-000078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21" name="Text Box 404">
          <a:extLst>
            <a:ext uri="{FF2B5EF4-FFF2-40B4-BE49-F238E27FC236}">
              <a16:creationId xmlns:a16="http://schemas.microsoft.com/office/drawing/2014/main" id="{00000000-0008-0000-0000-000079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22" name="Text Box 405">
          <a:extLst>
            <a:ext uri="{FF2B5EF4-FFF2-40B4-BE49-F238E27FC236}">
              <a16:creationId xmlns:a16="http://schemas.microsoft.com/office/drawing/2014/main" id="{00000000-0008-0000-0000-00007A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23" name="Text Box 406">
          <a:extLst>
            <a:ext uri="{FF2B5EF4-FFF2-40B4-BE49-F238E27FC236}">
              <a16:creationId xmlns:a16="http://schemas.microsoft.com/office/drawing/2014/main" id="{00000000-0008-0000-0000-00007B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24" name="Text Box 407">
          <a:extLst>
            <a:ext uri="{FF2B5EF4-FFF2-40B4-BE49-F238E27FC236}">
              <a16:creationId xmlns:a16="http://schemas.microsoft.com/office/drawing/2014/main" id="{00000000-0008-0000-0000-00007C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25" name="Text Box 408">
          <a:extLst>
            <a:ext uri="{FF2B5EF4-FFF2-40B4-BE49-F238E27FC236}">
              <a16:creationId xmlns:a16="http://schemas.microsoft.com/office/drawing/2014/main" id="{00000000-0008-0000-0000-00007D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26" name="Text Box 409">
          <a:extLst>
            <a:ext uri="{FF2B5EF4-FFF2-40B4-BE49-F238E27FC236}">
              <a16:creationId xmlns:a16="http://schemas.microsoft.com/office/drawing/2014/main" id="{00000000-0008-0000-0000-00007E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27" name="Text Box 410">
          <a:extLst>
            <a:ext uri="{FF2B5EF4-FFF2-40B4-BE49-F238E27FC236}">
              <a16:creationId xmlns:a16="http://schemas.microsoft.com/office/drawing/2014/main" id="{00000000-0008-0000-0000-00007F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28" name="Text Box 411">
          <a:extLst>
            <a:ext uri="{FF2B5EF4-FFF2-40B4-BE49-F238E27FC236}">
              <a16:creationId xmlns:a16="http://schemas.microsoft.com/office/drawing/2014/main" id="{00000000-0008-0000-0000-000080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29" name="Text Box 412">
          <a:extLst>
            <a:ext uri="{FF2B5EF4-FFF2-40B4-BE49-F238E27FC236}">
              <a16:creationId xmlns:a16="http://schemas.microsoft.com/office/drawing/2014/main" id="{00000000-0008-0000-0000-000081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30" name="Text Box 413">
          <a:extLst>
            <a:ext uri="{FF2B5EF4-FFF2-40B4-BE49-F238E27FC236}">
              <a16:creationId xmlns:a16="http://schemas.microsoft.com/office/drawing/2014/main" id="{00000000-0008-0000-0000-000082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31" name="Text Box 414">
          <a:extLst>
            <a:ext uri="{FF2B5EF4-FFF2-40B4-BE49-F238E27FC236}">
              <a16:creationId xmlns:a16="http://schemas.microsoft.com/office/drawing/2014/main" id="{00000000-0008-0000-0000-000083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32" name="Text Box 415">
          <a:extLst>
            <a:ext uri="{FF2B5EF4-FFF2-40B4-BE49-F238E27FC236}">
              <a16:creationId xmlns:a16="http://schemas.microsoft.com/office/drawing/2014/main" id="{00000000-0008-0000-0000-000084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133" name="Text Box 416">
          <a:extLst>
            <a:ext uri="{FF2B5EF4-FFF2-40B4-BE49-F238E27FC236}">
              <a16:creationId xmlns:a16="http://schemas.microsoft.com/office/drawing/2014/main" id="{00000000-0008-0000-0000-00008500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34" name="Text Box 421">
          <a:extLst>
            <a:ext uri="{FF2B5EF4-FFF2-40B4-BE49-F238E27FC236}">
              <a16:creationId xmlns:a16="http://schemas.microsoft.com/office/drawing/2014/main" id="{00000000-0008-0000-0000-000086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35" name="Text Box 422">
          <a:extLst>
            <a:ext uri="{FF2B5EF4-FFF2-40B4-BE49-F238E27FC236}">
              <a16:creationId xmlns:a16="http://schemas.microsoft.com/office/drawing/2014/main" id="{00000000-0008-0000-0000-000087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36" name="Text Box 423">
          <a:extLst>
            <a:ext uri="{FF2B5EF4-FFF2-40B4-BE49-F238E27FC236}">
              <a16:creationId xmlns:a16="http://schemas.microsoft.com/office/drawing/2014/main" id="{00000000-0008-0000-0000-000088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37" name="Text Box 424">
          <a:extLst>
            <a:ext uri="{FF2B5EF4-FFF2-40B4-BE49-F238E27FC236}">
              <a16:creationId xmlns:a16="http://schemas.microsoft.com/office/drawing/2014/main" id="{00000000-0008-0000-0000-000089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38" name="Text Box 425">
          <a:extLst>
            <a:ext uri="{FF2B5EF4-FFF2-40B4-BE49-F238E27FC236}">
              <a16:creationId xmlns:a16="http://schemas.microsoft.com/office/drawing/2014/main" id="{00000000-0008-0000-0000-00008A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39" name="Text Box 426">
          <a:extLst>
            <a:ext uri="{FF2B5EF4-FFF2-40B4-BE49-F238E27FC236}">
              <a16:creationId xmlns:a16="http://schemas.microsoft.com/office/drawing/2014/main" id="{00000000-0008-0000-0000-00008B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40" name="Text Box 427">
          <a:extLst>
            <a:ext uri="{FF2B5EF4-FFF2-40B4-BE49-F238E27FC236}">
              <a16:creationId xmlns:a16="http://schemas.microsoft.com/office/drawing/2014/main" id="{00000000-0008-0000-0000-00008C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41" name="Text Box 428">
          <a:extLst>
            <a:ext uri="{FF2B5EF4-FFF2-40B4-BE49-F238E27FC236}">
              <a16:creationId xmlns:a16="http://schemas.microsoft.com/office/drawing/2014/main" id="{00000000-0008-0000-0000-00008D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42" name="Text Box 429">
          <a:extLst>
            <a:ext uri="{FF2B5EF4-FFF2-40B4-BE49-F238E27FC236}">
              <a16:creationId xmlns:a16="http://schemas.microsoft.com/office/drawing/2014/main" id="{00000000-0008-0000-0000-00008E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43" name="Text Box 430">
          <a:extLst>
            <a:ext uri="{FF2B5EF4-FFF2-40B4-BE49-F238E27FC236}">
              <a16:creationId xmlns:a16="http://schemas.microsoft.com/office/drawing/2014/main" id="{00000000-0008-0000-0000-00008F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44" name="Text Box 431">
          <a:extLst>
            <a:ext uri="{FF2B5EF4-FFF2-40B4-BE49-F238E27FC236}">
              <a16:creationId xmlns:a16="http://schemas.microsoft.com/office/drawing/2014/main" id="{00000000-0008-0000-0000-000090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45" name="Text Box 432">
          <a:extLst>
            <a:ext uri="{FF2B5EF4-FFF2-40B4-BE49-F238E27FC236}">
              <a16:creationId xmlns:a16="http://schemas.microsoft.com/office/drawing/2014/main" id="{00000000-0008-0000-0000-000091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46" name="Text Box 433">
          <a:extLst>
            <a:ext uri="{FF2B5EF4-FFF2-40B4-BE49-F238E27FC236}">
              <a16:creationId xmlns:a16="http://schemas.microsoft.com/office/drawing/2014/main" id="{00000000-0008-0000-0000-000092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47" name="Text Box 434">
          <a:extLst>
            <a:ext uri="{FF2B5EF4-FFF2-40B4-BE49-F238E27FC236}">
              <a16:creationId xmlns:a16="http://schemas.microsoft.com/office/drawing/2014/main" id="{00000000-0008-0000-0000-000093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48" name="Text Box 435">
          <a:extLst>
            <a:ext uri="{FF2B5EF4-FFF2-40B4-BE49-F238E27FC236}">
              <a16:creationId xmlns:a16="http://schemas.microsoft.com/office/drawing/2014/main" id="{00000000-0008-0000-0000-000094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49" name="Text Box 436">
          <a:extLst>
            <a:ext uri="{FF2B5EF4-FFF2-40B4-BE49-F238E27FC236}">
              <a16:creationId xmlns:a16="http://schemas.microsoft.com/office/drawing/2014/main" id="{00000000-0008-0000-0000-000095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50" name="Text Box 437">
          <a:extLst>
            <a:ext uri="{FF2B5EF4-FFF2-40B4-BE49-F238E27FC236}">
              <a16:creationId xmlns:a16="http://schemas.microsoft.com/office/drawing/2014/main" id="{00000000-0008-0000-0000-000096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51" name="Text Box 438">
          <a:extLst>
            <a:ext uri="{FF2B5EF4-FFF2-40B4-BE49-F238E27FC236}">
              <a16:creationId xmlns:a16="http://schemas.microsoft.com/office/drawing/2014/main" id="{00000000-0008-0000-0000-000097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52" name="Text Box 439">
          <a:extLst>
            <a:ext uri="{FF2B5EF4-FFF2-40B4-BE49-F238E27FC236}">
              <a16:creationId xmlns:a16="http://schemas.microsoft.com/office/drawing/2014/main" id="{00000000-0008-0000-0000-000098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53" name="Text Box 440">
          <a:extLst>
            <a:ext uri="{FF2B5EF4-FFF2-40B4-BE49-F238E27FC236}">
              <a16:creationId xmlns:a16="http://schemas.microsoft.com/office/drawing/2014/main" id="{00000000-0008-0000-0000-000099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54" name="Text Box 441">
          <a:extLst>
            <a:ext uri="{FF2B5EF4-FFF2-40B4-BE49-F238E27FC236}">
              <a16:creationId xmlns:a16="http://schemas.microsoft.com/office/drawing/2014/main" id="{00000000-0008-0000-0000-00009A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55" name="Text Box 442">
          <a:extLst>
            <a:ext uri="{FF2B5EF4-FFF2-40B4-BE49-F238E27FC236}">
              <a16:creationId xmlns:a16="http://schemas.microsoft.com/office/drawing/2014/main" id="{00000000-0008-0000-0000-00009B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56" name="Text Box 443">
          <a:extLst>
            <a:ext uri="{FF2B5EF4-FFF2-40B4-BE49-F238E27FC236}">
              <a16:creationId xmlns:a16="http://schemas.microsoft.com/office/drawing/2014/main" id="{00000000-0008-0000-0000-00009C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57" name="Text Box 444">
          <a:extLst>
            <a:ext uri="{FF2B5EF4-FFF2-40B4-BE49-F238E27FC236}">
              <a16:creationId xmlns:a16="http://schemas.microsoft.com/office/drawing/2014/main" id="{00000000-0008-0000-0000-00009D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58" name="Text Box 445">
          <a:extLst>
            <a:ext uri="{FF2B5EF4-FFF2-40B4-BE49-F238E27FC236}">
              <a16:creationId xmlns:a16="http://schemas.microsoft.com/office/drawing/2014/main" id="{00000000-0008-0000-0000-00009E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59" name="Text Box 446">
          <a:extLst>
            <a:ext uri="{FF2B5EF4-FFF2-40B4-BE49-F238E27FC236}">
              <a16:creationId xmlns:a16="http://schemas.microsoft.com/office/drawing/2014/main" id="{00000000-0008-0000-0000-00009F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60" name="Text Box 447">
          <a:extLst>
            <a:ext uri="{FF2B5EF4-FFF2-40B4-BE49-F238E27FC236}">
              <a16:creationId xmlns:a16="http://schemas.microsoft.com/office/drawing/2014/main" id="{00000000-0008-0000-0000-0000A0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61" name="Text Box 448">
          <a:extLst>
            <a:ext uri="{FF2B5EF4-FFF2-40B4-BE49-F238E27FC236}">
              <a16:creationId xmlns:a16="http://schemas.microsoft.com/office/drawing/2014/main" id="{00000000-0008-0000-0000-0000A1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62" name="Text Box 449">
          <a:extLst>
            <a:ext uri="{FF2B5EF4-FFF2-40B4-BE49-F238E27FC236}">
              <a16:creationId xmlns:a16="http://schemas.microsoft.com/office/drawing/2014/main" id="{00000000-0008-0000-0000-0000A2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63" name="Text Box 450">
          <a:extLst>
            <a:ext uri="{FF2B5EF4-FFF2-40B4-BE49-F238E27FC236}">
              <a16:creationId xmlns:a16="http://schemas.microsoft.com/office/drawing/2014/main" id="{00000000-0008-0000-0000-0000A3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64" name="Text Box 451">
          <a:extLst>
            <a:ext uri="{FF2B5EF4-FFF2-40B4-BE49-F238E27FC236}">
              <a16:creationId xmlns:a16="http://schemas.microsoft.com/office/drawing/2014/main" id="{00000000-0008-0000-0000-0000A4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65" name="Text Box 452">
          <a:extLst>
            <a:ext uri="{FF2B5EF4-FFF2-40B4-BE49-F238E27FC236}">
              <a16:creationId xmlns:a16="http://schemas.microsoft.com/office/drawing/2014/main" id="{00000000-0008-0000-0000-0000A5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66" name="Text Box 453">
          <a:extLst>
            <a:ext uri="{FF2B5EF4-FFF2-40B4-BE49-F238E27FC236}">
              <a16:creationId xmlns:a16="http://schemas.microsoft.com/office/drawing/2014/main" id="{00000000-0008-0000-0000-0000A6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67" name="Text Box 454">
          <a:extLst>
            <a:ext uri="{FF2B5EF4-FFF2-40B4-BE49-F238E27FC236}">
              <a16:creationId xmlns:a16="http://schemas.microsoft.com/office/drawing/2014/main" id="{00000000-0008-0000-0000-0000A7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68" name="Text Box 455">
          <a:extLst>
            <a:ext uri="{FF2B5EF4-FFF2-40B4-BE49-F238E27FC236}">
              <a16:creationId xmlns:a16="http://schemas.microsoft.com/office/drawing/2014/main" id="{00000000-0008-0000-0000-0000A8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69" name="Text Box 456">
          <a:extLst>
            <a:ext uri="{FF2B5EF4-FFF2-40B4-BE49-F238E27FC236}">
              <a16:creationId xmlns:a16="http://schemas.microsoft.com/office/drawing/2014/main" id="{00000000-0008-0000-0000-0000A9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70" name="Text Box 457">
          <a:extLst>
            <a:ext uri="{FF2B5EF4-FFF2-40B4-BE49-F238E27FC236}">
              <a16:creationId xmlns:a16="http://schemas.microsoft.com/office/drawing/2014/main" id="{00000000-0008-0000-0000-0000AA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71" name="Text Box 458">
          <a:extLst>
            <a:ext uri="{FF2B5EF4-FFF2-40B4-BE49-F238E27FC236}">
              <a16:creationId xmlns:a16="http://schemas.microsoft.com/office/drawing/2014/main" id="{00000000-0008-0000-0000-0000AB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72" name="Text Box 459">
          <a:extLst>
            <a:ext uri="{FF2B5EF4-FFF2-40B4-BE49-F238E27FC236}">
              <a16:creationId xmlns:a16="http://schemas.microsoft.com/office/drawing/2014/main" id="{00000000-0008-0000-0000-0000AC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73" name="Text Box 460">
          <a:extLst>
            <a:ext uri="{FF2B5EF4-FFF2-40B4-BE49-F238E27FC236}">
              <a16:creationId xmlns:a16="http://schemas.microsoft.com/office/drawing/2014/main" id="{00000000-0008-0000-0000-0000AD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74" name="Text Box 461">
          <a:extLst>
            <a:ext uri="{FF2B5EF4-FFF2-40B4-BE49-F238E27FC236}">
              <a16:creationId xmlns:a16="http://schemas.microsoft.com/office/drawing/2014/main" id="{00000000-0008-0000-0000-0000AE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75" name="Text Box 462">
          <a:extLst>
            <a:ext uri="{FF2B5EF4-FFF2-40B4-BE49-F238E27FC236}">
              <a16:creationId xmlns:a16="http://schemas.microsoft.com/office/drawing/2014/main" id="{00000000-0008-0000-0000-0000AF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76" name="Text Box 463">
          <a:extLst>
            <a:ext uri="{FF2B5EF4-FFF2-40B4-BE49-F238E27FC236}">
              <a16:creationId xmlns:a16="http://schemas.microsoft.com/office/drawing/2014/main" id="{00000000-0008-0000-0000-0000B0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77" name="Text Box 464">
          <a:extLst>
            <a:ext uri="{FF2B5EF4-FFF2-40B4-BE49-F238E27FC236}">
              <a16:creationId xmlns:a16="http://schemas.microsoft.com/office/drawing/2014/main" id="{00000000-0008-0000-0000-0000B1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78" name="Text Box 465">
          <a:extLst>
            <a:ext uri="{FF2B5EF4-FFF2-40B4-BE49-F238E27FC236}">
              <a16:creationId xmlns:a16="http://schemas.microsoft.com/office/drawing/2014/main" id="{00000000-0008-0000-0000-0000B2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79" name="Text Box 466">
          <a:extLst>
            <a:ext uri="{FF2B5EF4-FFF2-40B4-BE49-F238E27FC236}">
              <a16:creationId xmlns:a16="http://schemas.microsoft.com/office/drawing/2014/main" id="{00000000-0008-0000-0000-0000B3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80" name="Text Box 467">
          <a:extLst>
            <a:ext uri="{FF2B5EF4-FFF2-40B4-BE49-F238E27FC236}">
              <a16:creationId xmlns:a16="http://schemas.microsoft.com/office/drawing/2014/main" id="{00000000-0008-0000-0000-0000B4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81" name="Text Box 468">
          <a:extLst>
            <a:ext uri="{FF2B5EF4-FFF2-40B4-BE49-F238E27FC236}">
              <a16:creationId xmlns:a16="http://schemas.microsoft.com/office/drawing/2014/main" id="{00000000-0008-0000-0000-0000B5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82" name="Text Box 469">
          <a:extLst>
            <a:ext uri="{FF2B5EF4-FFF2-40B4-BE49-F238E27FC236}">
              <a16:creationId xmlns:a16="http://schemas.microsoft.com/office/drawing/2014/main" id="{00000000-0008-0000-0000-0000B6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83" name="Text Box 470">
          <a:extLst>
            <a:ext uri="{FF2B5EF4-FFF2-40B4-BE49-F238E27FC236}">
              <a16:creationId xmlns:a16="http://schemas.microsoft.com/office/drawing/2014/main" id="{00000000-0008-0000-0000-0000B7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84" name="Text Box 471">
          <a:extLst>
            <a:ext uri="{FF2B5EF4-FFF2-40B4-BE49-F238E27FC236}">
              <a16:creationId xmlns:a16="http://schemas.microsoft.com/office/drawing/2014/main" id="{00000000-0008-0000-0000-0000B8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85" name="Text Box 472">
          <a:extLst>
            <a:ext uri="{FF2B5EF4-FFF2-40B4-BE49-F238E27FC236}">
              <a16:creationId xmlns:a16="http://schemas.microsoft.com/office/drawing/2014/main" id="{00000000-0008-0000-0000-0000B9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86" name="Text Box 473">
          <a:extLst>
            <a:ext uri="{FF2B5EF4-FFF2-40B4-BE49-F238E27FC236}">
              <a16:creationId xmlns:a16="http://schemas.microsoft.com/office/drawing/2014/main" id="{00000000-0008-0000-0000-0000BA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87" name="Text Box 474">
          <a:extLst>
            <a:ext uri="{FF2B5EF4-FFF2-40B4-BE49-F238E27FC236}">
              <a16:creationId xmlns:a16="http://schemas.microsoft.com/office/drawing/2014/main" id="{00000000-0008-0000-0000-0000BB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88" name="Text Box 475">
          <a:extLst>
            <a:ext uri="{FF2B5EF4-FFF2-40B4-BE49-F238E27FC236}">
              <a16:creationId xmlns:a16="http://schemas.microsoft.com/office/drawing/2014/main" id="{00000000-0008-0000-0000-0000BC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89" name="Text Box 476">
          <a:extLst>
            <a:ext uri="{FF2B5EF4-FFF2-40B4-BE49-F238E27FC236}">
              <a16:creationId xmlns:a16="http://schemas.microsoft.com/office/drawing/2014/main" id="{00000000-0008-0000-0000-0000BD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90" name="Text Box 477">
          <a:extLst>
            <a:ext uri="{FF2B5EF4-FFF2-40B4-BE49-F238E27FC236}">
              <a16:creationId xmlns:a16="http://schemas.microsoft.com/office/drawing/2014/main" id="{00000000-0008-0000-0000-0000BE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91" name="Text Box 478">
          <a:extLst>
            <a:ext uri="{FF2B5EF4-FFF2-40B4-BE49-F238E27FC236}">
              <a16:creationId xmlns:a16="http://schemas.microsoft.com/office/drawing/2014/main" id="{00000000-0008-0000-0000-0000BF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92" name="Text Box 479">
          <a:extLst>
            <a:ext uri="{FF2B5EF4-FFF2-40B4-BE49-F238E27FC236}">
              <a16:creationId xmlns:a16="http://schemas.microsoft.com/office/drawing/2014/main" id="{00000000-0008-0000-0000-0000C0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93" name="Text Box 480">
          <a:extLst>
            <a:ext uri="{FF2B5EF4-FFF2-40B4-BE49-F238E27FC236}">
              <a16:creationId xmlns:a16="http://schemas.microsoft.com/office/drawing/2014/main" id="{00000000-0008-0000-0000-0000C1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94" name="Text Box 481">
          <a:extLst>
            <a:ext uri="{FF2B5EF4-FFF2-40B4-BE49-F238E27FC236}">
              <a16:creationId xmlns:a16="http://schemas.microsoft.com/office/drawing/2014/main" id="{00000000-0008-0000-0000-0000C2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95" name="Text Box 482">
          <a:extLst>
            <a:ext uri="{FF2B5EF4-FFF2-40B4-BE49-F238E27FC236}">
              <a16:creationId xmlns:a16="http://schemas.microsoft.com/office/drawing/2014/main" id="{00000000-0008-0000-0000-0000C3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96" name="Text Box 483">
          <a:extLst>
            <a:ext uri="{FF2B5EF4-FFF2-40B4-BE49-F238E27FC236}">
              <a16:creationId xmlns:a16="http://schemas.microsoft.com/office/drawing/2014/main" id="{00000000-0008-0000-0000-0000C4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97" name="Text Box 484">
          <a:extLst>
            <a:ext uri="{FF2B5EF4-FFF2-40B4-BE49-F238E27FC236}">
              <a16:creationId xmlns:a16="http://schemas.microsoft.com/office/drawing/2014/main" id="{00000000-0008-0000-0000-0000C5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198" name="Text Box 485">
          <a:extLst>
            <a:ext uri="{FF2B5EF4-FFF2-40B4-BE49-F238E27FC236}">
              <a16:creationId xmlns:a16="http://schemas.microsoft.com/office/drawing/2014/main" id="{00000000-0008-0000-0000-0000C600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199" name="Text Box 486">
          <a:extLst>
            <a:ext uri="{FF2B5EF4-FFF2-40B4-BE49-F238E27FC236}">
              <a16:creationId xmlns:a16="http://schemas.microsoft.com/office/drawing/2014/main" id="{00000000-0008-0000-0000-0000C700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00" name="Text Box 384">
          <a:extLst>
            <a:ext uri="{FF2B5EF4-FFF2-40B4-BE49-F238E27FC236}">
              <a16:creationId xmlns:a16="http://schemas.microsoft.com/office/drawing/2014/main" id="{00000000-0008-0000-0000-0000C8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01" name="Text Box 385">
          <a:extLst>
            <a:ext uri="{FF2B5EF4-FFF2-40B4-BE49-F238E27FC236}">
              <a16:creationId xmlns:a16="http://schemas.microsoft.com/office/drawing/2014/main" id="{00000000-0008-0000-0000-0000C9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02" name="Text Box 386">
          <a:extLst>
            <a:ext uri="{FF2B5EF4-FFF2-40B4-BE49-F238E27FC236}">
              <a16:creationId xmlns:a16="http://schemas.microsoft.com/office/drawing/2014/main" id="{00000000-0008-0000-0000-0000CA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03" name="Text Box 387">
          <a:extLst>
            <a:ext uri="{FF2B5EF4-FFF2-40B4-BE49-F238E27FC236}">
              <a16:creationId xmlns:a16="http://schemas.microsoft.com/office/drawing/2014/main" id="{00000000-0008-0000-0000-0000CB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04" name="Text Box 388">
          <a:extLst>
            <a:ext uri="{FF2B5EF4-FFF2-40B4-BE49-F238E27FC236}">
              <a16:creationId xmlns:a16="http://schemas.microsoft.com/office/drawing/2014/main" id="{00000000-0008-0000-0000-0000CC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05" name="Text Box 389">
          <a:extLst>
            <a:ext uri="{FF2B5EF4-FFF2-40B4-BE49-F238E27FC236}">
              <a16:creationId xmlns:a16="http://schemas.microsoft.com/office/drawing/2014/main" id="{00000000-0008-0000-0000-0000CD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06" name="Text Box 390">
          <a:extLst>
            <a:ext uri="{FF2B5EF4-FFF2-40B4-BE49-F238E27FC236}">
              <a16:creationId xmlns:a16="http://schemas.microsoft.com/office/drawing/2014/main" id="{00000000-0008-0000-0000-0000CE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07" name="Text Box 391">
          <a:extLst>
            <a:ext uri="{FF2B5EF4-FFF2-40B4-BE49-F238E27FC236}">
              <a16:creationId xmlns:a16="http://schemas.microsoft.com/office/drawing/2014/main" id="{00000000-0008-0000-0000-0000CF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08" name="Text Box 392">
          <a:extLst>
            <a:ext uri="{FF2B5EF4-FFF2-40B4-BE49-F238E27FC236}">
              <a16:creationId xmlns:a16="http://schemas.microsoft.com/office/drawing/2014/main" id="{00000000-0008-0000-0000-0000D0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09" name="Text Box 393">
          <a:extLst>
            <a:ext uri="{FF2B5EF4-FFF2-40B4-BE49-F238E27FC236}">
              <a16:creationId xmlns:a16="http://schemas.microsoft.com/office/drawing/2014/main" id="{00000000-0008-0000-0000-0000D1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10" name="Text Box 394">
          <a:extLst>
            <a:ext uri="{FF2B5EF4-FFF2-40B4-BE49-F238E27FC236}">
              <a16:creationId xmlns:a16="http://schemas.microsoft.com/office/drawing/2014/main" id="{00000000-0008-0000-0000-0000D2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11" name="Text Box 395">
          <a:extLst>
            <a:ext uri="{FF2B5EF4-FFF2-40B4-BE49-F238E27FC236}">
              <a16:creationId xmlns:a16="http://schemas.microsoft.com/office/drawing/2014/main" id="{00000000-0008-0000-0000-0000D3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12" name="Text Box 396">
          <a:extLst>
            <a:ext uri="{FF2B5EF4-FFF2-40B4-BE49-F238E27FC236}">
              <a16:creationId xmlns:a16="http://schemas.microsoft.com/office/drawing/2014/main" id="{00000000-0008-0000-0000-0000D4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13" name="Text Box 397">
          <a:extLst>
            <a:ext uri="{FF2B5EF4-FFF2-40B4-BE49-F238E27FC236}">
              <a16:creationId xmlns:a16="http://schemas.microsoft.com/office/drawing/2014/main" id="{00000000-0008-0000-0000-0000D5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14" name="Text Box 398">
          <a:extLst>
            <a:ext uri="{FF2B5EF4-FFF2-40B4-BE49-F238E27FC236}">
              <a16:creationId xmlns:a16="http://schemas.microsoft.com/office/drawing/2014/main" id="{00000000-0008-0000-0000-0000D6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15" name="Text Box 399">
          <a:extLst>
            <a:ext uri="{FF2B5EF4-FFF2-40B4-BE49-F238E27FC236}">
              <a16:creationId xmlns:a16="http://schemas.microsoft.com/office/drawing/2014/main" id="{00000000-0008-0000-0000-0000D7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16" name="Text Box 400">
          <a:extLst>
            <a:ext uri="{FF2B5EF4-FFF2-40B4-BE49-F238E27FC236}">
              <a16:creationId xmlns:a16="http://schemas.microsoft.com/office/drawing/2014/main" id="{00000000-0008-0000-0000-0000D8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17" name="Text Box 401">
          <a:extLst>
            <a:ext uri="{FF2B5EF4-FFF2-40B4-BE49-F238E27FC236}">
              <a16:creationId xmlns:a16="http://schemas.microsoft.com/office/drawing/2014/main" id="{00000000-0008-0000-0000-0000D9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18" name="Text Box 402">
          <a:extLst>
            <a:ext uri="{FF2B5EF4-FFF2-40B4-BE49-F238E27FC236}">
              <a16:creationId xmlns:a16="http://schemas.microsoft.com/office/drawing/2014/main" id="{00000000-0008-0000-0000-0000DA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19" name="Text Box 403">
          <a:extLst>
            <a:ext uri="{FF2B5EF4-FFF2-40B4-BE49-F238E27FC236}">
              <a16:creationId xmlns:a16="http://schemas.microsoft.com/office/drawing/2014/main" id="{00000000-0008-0000-0000-0000DB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20" name="Text Box 404">
          <a:extLst>
            <a:ext uri="{FF2B5EF4-FFF2-40B4-BE49-F238E27FC236}">
              <a16:creationId xmlns:a16="http://schemas.microsoft.com/office/drawing/2014/main" id="{00000000-0008-0000-0000-0000DC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21" name="Text Box 405">
          <a:extLst>
            <a:ext uri="{FF2B5EF4-FFF2-40B4-BE49-F238E27FC236}">
              <a16:creationId xmlns:a16="http://schemas.microsoft.com/office/drawing/2014/main" id="{00000000-0008-0000-0000-0000DD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22" name="Text Box 406">
          <a:extLst>
            <a:ext uri="{FF2B5EF4-FFF2-40B4-BE49-F238E27FC236}">
              <a16:creationId xmlns:a16="http://schemas.microsoft.com/office/drawing/2014/main" id="{00000000-0008-0000-0000-0000DE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23" name="Text Box 407">
          <a:extLst>
            <a:ext uri="{FF2B5EF4-FFF2-40B4-BE49-F238E27FC236}">
              <a16:creationId xmlns:a16="http://schemas.microsoft.com/office/drawing/2014/main" id="{00000000-0008-0000-0000-0000DF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24" name="Text Box 408">
          <a:extLst>
            <a:ext uri="{FF2B5EF4-FFF2-40B4-BE49-F238E27FC236}">
              <a16:creationId xmlns:a16="http://schemas.microsoft.com/office/drawing/2014/main" id="{00000000-0008-0000-0000-0000E0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25" name="Text Box 409">
          <a:extLst>
            <a:ext uri="{FF2B5EF4-FFF2-40B4-BE49-F238E27FC236}">
              <a16:creationId xmlns:a16="http://schemas.microsoft.com/office/drawing/2014/main" id="{00000000-0008-0000-0000-0000E1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26" name="Text Box 410">
          <a:extLst>
            <a:ext uri="{FF2B5EF4-FFF2-40B4-BE49-F238E27FC236}">
              <a16:creationId xmlns:a16="http://schemas.microsoft.com/office/drawing/2014/main" id="{00000000-0008-0000-0000-0000E2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27" name="Text Box 411">
          <a:extLst>
            <a:ext uri="{FF2B5EF4-FFF2-40B4-BE49-F238E27FC236}">
              <a16:creationId xmlns:a16="http://schemas.microsoft.com/office/drawing/2014/main" id="{00000000-0008-0000-0000-0000E3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28" name="Text Box 412">
          <a:extLst>
            <a:ext uri="{FF2B5EF4-FFF2-40B4-BE49-F238E27FC236}">
              <a16:creationId xmlns:a16="http://schemas.microsoft.com/office/drawing/2014/main" id="{00000000-0008-0000-0000-0000E4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29" name="Text Box 413">
          <a:extLst>
            <a:ext uri="{FF2B5EF4-FFF2-40B4-BE49-F238E27FC236}">
              <a16:creationId xmlns:a16="http://schemas.microsoft.com/office/drawing/2014/main" id="{00000000-0008-0000-0000-0000E5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30" name="Text Box 414">
          <a:extLst>
            <a:ext uri="{FF2B5EF4-FFF2-40B4-BE49-F238E27FC236}">
              <a16:creationId xmlns:a16="http://schemas.microsoft.com/office/drawing/2014/main" id="{00000000-0008-0000-0000-0000E6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31" name="Text Box 415">
          <a:extLst>
            <a:ext uri="{FF2B5EF4-FFF2-40B4-BE49-F238E27FC236}">
              <a16:creationId xmlns:a16="http://schemas.microsoft.com/office/drawing/2014/main" id="{00000000-0008-0000-0000-0000E7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232" name="Text Box 416">
          <a:extLst>
            <a:ext uri="{FF2B5EF4-FFF2-40B4-BE49-F238E27FC236}">
              <a16:creationId xmlns:a16="http://schemas.microsoft.com/office/drawing/2014/main" id="{00000000-0008-0000-0000-0000E800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33" name="Text Box 421">
          <a:extLst>
            <a:ext uri="{FF2B5EF4-FFF2-40B4-BE49-F238E27FC236}">
              <a16:creationId xmlns:a16="http://schemas.microsoft.com/office/drawing/2014/main" id="{00000000-0008-0000-0000-0000E900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34" name="Text Box 422">
          <a:extLst>
            <a:ext uri="{FF2B5EF4-FFF2-40B4-BE49-F238E27FC236}">
              <a16:creationId xmlns:a16="http://schemas.microsoft.com/office/drawing/2014/main" id="{00000000-0008-0000-0000-0000EA00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35" name="Text Box 423">
          <a:extLst>
            <a:ext uri="{FF2B5EF4-FFF2-40B4-BE49-F238E27FC236}">
              <a16:creationId xmlns:a16="http://schemas.microsoft.com/office/drawing/2014/main" id="{00000000-0008-0000-0000-0000EB00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36" name="Text Box 424">
          <a:extLst>
            <a:ext uri="{FF2B5EF4-FFF2-40B4-BE49-F238E27FC236}">
              <a16:creationId xmlns:a16="http://schemas.microsoft.com/office/drawing/2014/main" id="{00000000-0008-0000-0000-0000EC00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37" name="Text Box 425">
          <a:extLst>
            <a:ext uri="{FF2B5EF4-FFF2-40B4-BE49-F238E27FC236}">
              <a16:creationId xmlns:a16="http://schemas.microsoft.com/office/drawing/2014/main" id="{00000000-0008-0000-0000-0000ED00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38" name="Text Box 426">
          <a:extLst>
            <a:ext uri="{FF2B5EF4-FFF2-40B4-BE49-F238E27FC236}">
              <a16:creationId xmlns:a16="http://schemas.microsoft.com/office/drawing/2014/main" id="{00000000-0008-0000-0000-0000EE00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39" name="Text Box 427">
          <a:extLst>
            <a:ext uri="{FF2B5EF4-FFF2-40B4-BE49-F238E27FC236}">
              <a16:creationId xmlns:a16="http://schemas.microsoft.com/office/drawing/2014/main" id="{00000000-0008-0000-0000-0000EF00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40" name="Text Box 428">
          <a:extLst>
            <a:ext uri="{FF2B5EF4-FFF2-40B4-BE49-F238E27FC236}">
              <a16:creationId xmlns:a16="http://schemas.microsoft.com/office/drawing/2014/main" id="{00000000-0008-0000-0000-0000F000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41" name="Text Box 429">
          <a:extLst>
            <a:ext uri="{FF2B5EF4-FFF2-40B4-BE49-F238E27FC236}">
              <a16:creationId xmlns:a16="http://schemas.microsoft.com/office/drawing/2014/main" id="{00000000-0008-0000-0000-0000F100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42" name="Text Box 430">
          <a:extLst>
            <a:ext uri="{FF2B5EF4-FFF2-40B4-BE49-F238E27FC236}">
              <a16:creationId xmlns:a16="http://schemas.microsoft.com/office/drawing/2014/main" id="{00000000-0008-0000-0000-0000F200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43" name="Text Box 431">
          <a:extLst>
            <a:ext uri="{FF2B5EF4-FFF2-40B4-BE49-F238E27FC236}">
              <a16:creationId xmlns:a16="http://schemas.microsoft.com/office/drawing/2014/main" id="{00000000-0008-0000-0000-0000F300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44" name="Text Box 432">
          <a:extLst>
            <a:ext uri="{FF2B5EF4-FFF2-40B4-BE49-F238E27FC236}">
              <a16:creationId xmlns:a16="http://schemas.microsoft.com/office/drawing/2014/main" id="{00000000-0008-0000-0000-0000F400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45" name="Text Box 433">
          <a:extLst>
            <a:ext uri="{FF2B5EF4-FFF2-40B4-BE49-F238E27FC236}">
              <a16:creationId xmlns:a16="http://schemas.microsoft.com/office/drawing/2014/main" id="{00000000-0008-0000-0000-0000F500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46" name="Text Box 434">
          <a:extLst>
            <a:ext uri="{FF2B5EF4-FFF2-40B4-BE49-F238E27FC236}">
              <a16:creationId xmlns:a16="http://schemas.microsoft.com/office/drawing/2014/main" id="{00000000-0008-0000-0000-0000F600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47" name="Text Box 435">
          <a:extLst>
            <a:ext uri="{FF2B5EF4-FFF2-40B4-BE49-F238E27FC236}">
              <a16:creationId xmlns:a16="http://schemas.microsoft.com/office/drawing/2014/main" id="{00000000-0008-0000-0000-0000F700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48" name="Text Box 436">
          <a:extLst>
            <a:ext uri="{FF2B5EF4-FFF2-40B4-BE49-F238E27FC236}">
              <a16:creationId xmlns:a16="http://schemas.microsoft.com/office/drawing/2014/main" id="{00000000-0008-0000-0000-0000F800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49" name="Text Box 437">
          <a:extLst>
            <a:ext uri="{FF2B5EF4-FFF2-40B4-BE49-F238E27FC236}">
              <a16:creationId xmlns:a16="http://schemas.microsoft.com/office/drawing/2014/main" id="{00000000-0008-0000-0000-0000F900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50" name="Text Box 438">
          <a:extLst>
            <a:ext uri="{FF2B5EF4-FFF2-40B4-BE49-F238E27FC236}">
              <a16:creationId xmlns:a16="http://schemas.microsoft.com/office/drawing/2014/main" id="{00000000-0008-0000-0000-0000FA00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51" name="Text Box 439">
          <a:extLst>
            <a:ext uri="{FF2B5EF4-FFF2-40B4-BE49-F238E27FC236}">
              <a16:creationId xmlns:a16="http://schemas.microsoft.com/office/drawing/2014/main" id="{00000000-0008-0000-0000-0000FB00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52" name="Text Box 440">
          <a:extLst>
            <a:ext uri="{FF2B5EF4-FFF2-40B4-BE49-F238E27FC236}">
              <a16:creationId xmlns:a16="http://schemas.microsoft.com/office/drawing/2014/main" id="{00000000-0008-0000-0000-0000FC00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53" name="Text Box 441">
          <a:extLst>
            <a:ext uri="{FF2B5EF4-FFF2-40B4-BE49-F238E27FC236}">
              <a16:creationId xmlns:a16="http://schemas.microsoft.com/office/drawing/2014/main" id="{00000000-0008-0000-0000-0000FD00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54" name="Text Box 442">
          <a:extLst>
            <a:ext uri="{FF2B5EF4-FFF2-40B4-BE49-F238E27FC236}">
              <a16:creationId xmlns:a16="http://schemas.microsoft.com/office/drawing/2014/main" id="{00000000-0008-0000-0000-0000FE00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55" name="Text Box 443">
          <a:extLst>
            <a:ext uri="{FF2B5EF4-FFF2-40B4-BE49-F238E27FC236}">
              <a16:creationId xmlns:a16="http://schemas.microsoft.com/office/drawing/2014/main" id="{00000000-0008-0000-0000-0000FF00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56" name="Text Box 444">
          <a:extLst>
            <a:ext uri="{FF2B5EF4-FFF2-40B4-BE49-F238E27FC236}">
              <a16:creationId xmlns:a16="http://schemas.microsoft.com/office/drawing/2014/main" id="{00000000-0008-0000-0000-000000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57" name="Text Box 445">
          <a:extLst>
            <a:ext uri="{FF2B5EF4-FFF2-40B4-BE49-F238E27FC236}">
              <a16:creationId xmlns:a16="http://schemas.microsoft.com/office/drawing/2014/main" id="{00000000-0008-0000-0000-000001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58" name="Text Box 446">
          <a:extLst>
            <a:ext uri="{FF2B5EF4-FFF2-40B4-BE49-F238E27FC236}">
              <a16:creationId xmlns:a16="http://schemas.microsoft.com/office/drawing/2014/main" id="{00000000-0008-0000-0000-000002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59" name="Text Box 447">
          <a:extLst>
            <a:ext uri="{FF2B5EF4-FFF2-40B4-BE49-F238E27FC236}">
              <a16:creationId xmlns:a16="http://schemas.microsoft.com/office/drawing/2014/main" id="{00000000-0008-0000-0000-000003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60" name="Text Box 448">
          <a:extLst>
            <a:ext uri="{FF2B5EF4-FFF2-40B4-BE49-F238E27FC236}">
              <a16:creationId xmlns:a16="http://schemas.microsoft.com/office/drawing/2014/main" id="{00000000-0008-0000-0000-000004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61" name="Text Box 449">
          <a:extLst>
            <a:ext uri="{FF2B5EF4-FFF2-40B4-BE49-F238E27FC236}">
              <a16:creationId xmlns:a16="http://schemas.microsoft.com/office/drawing/2014/main" id="{00000000-0008-0000-0000-000005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62" name="Text Box 450">
          <a:extLst>
            <a:ext uri="{FF2B5EF4-FFF2-40B4-BE49-F238E27FC236}">
              <a16:creationId xmlns:a16="http://schemas.microsoft.com/office/drawing/2014/main" id="{00000000-0008-0000-0000-000006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63" name="Text Box 451">
          <a:extLst>
            <a:ext uri="{FF2B5EF4-FFF2-40B4-BE49-F238E27FC236}">
              <a16:creationId xmlns:a16="http://schemas.microsoft.com/office/drawing/2014/main" id="{00000000-0008-0000-0000-000007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64" name="Text Box 452">
          <a:extLst>
            <a:ext uri="{FF2B5EF4-FFF2-40B4-BE49-F238E27FC236}">
              <a16:creationId xmlns:a16="http://schemas.microsoft.com/office/drawing/2014/main" id="{00000000-0008-0000-0000-000008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65" name="Text Box 453">
          <a:extLst>
            <a:ext uri="{FF2B5EF4-FFF2-40B4-BE49-F238E27FC236}">
              <a16:creationId xmlns:a16="http://schemas.microsoft.com/office/drawing/2014/main" id="{00000000-0008-0000-0000-000009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66" name="Text Box 454">
          <a:extLst>
            <a:ext uri="{FF2B5EF4-FFF2-40B4-BE49-F238E27FC236}">
              <a16:creationId xmlns:a16="http://schemas.microsoft.com/office/drawing/2014/main" id="{00000000-0008-0000-0000-00000A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67" name="Text Box 455">
          <a:extLst>
            <a:ext uri="{FF2B5EF4-FFF2-40B4-BE49-F238E27FC236}">
              <a16:creationId xmlns:a16="http://schemas.microsoft.com/office/drawing/2014/main" id="{00000000-0008-0000-0000-00000B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68" name="Text Box 456">
          <a:extLst>
            <a:ext uri="{FF2B5EF4-FFF2-40B4-BE49-F238E27FC236}">
              <a16:creationId xmlns:a16="http://schemas.microsoft.com/office/drawing/2014/main" id="{00000000-0008-0000-0000-00000C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69" name="Text Box 457">
          <a:extLst>
            <a:ext uri="{FF2B5EF4-FFF2-40B4-BE49-F238E27FC236}">
              <a16:creationId xmlns:a16="http://schemas.microsoft.com/office/drawing/2014/main" id="{00000000-0008-0000-0000-00000D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70" name="Text Box 458">
          <a:extLst>
            <a:ext uri="{FF2B5EF4-FFF2-40B4-BE49-F238E27FC236}">
              <a16:creationId xmlns:a16="http://schemas.microsoft.com/office/drawing/2014/main" id="{00000000-0008-0000-0000-00000E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71" name="Text Box 459">
          <a:extLst>
            <a:ext uri="{FF2B5EF4-FFF2-40B4-BE49-F238E27FC236}">
              <a16:creationId xmlns:a16="http://schemas.microsoft.com/office/drawing/2014/main" id="{00000000-0008-0000-0000-00000F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72" name="Text Box 460">
          <a:extLst>
            <a:ext uri="{FF2B5EF4-FFF2-40B4-BE49-F238E27FC236}">
              <a16:creationId xmlns:a16="http://schemas.microsoft.com/office/drawing/2014/main" id="{00000000-0008-0000-0000-000010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73" name="Text Box 461">
          <a:extLst>
            <a:ext uri="{FF2B5EF4-FFF2-40B4-BE49-F238E27FC236}">
              <a16:creationId xmlns:a16="http://schemas.microsoft.com/office/drawing/2014/main" id="{00000000-0008-0000-0000-000011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74" name="Text Box 462">
          <a:extLst>
            <a:ext uri="{FF2B5EF4-FFF2-40B4-BE49-F238E27FC236}">
              <a16:creationId xmlns:a16="http://schemas.microsoft.com/office/drawing/2014/main" id="{00000000-0008-0000-0000-000012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75" name="Text Box 463">
          <a:extLst>
            <a:ext uri="{FF2B5EF4-FFF2-40B4-BE49-F238E27FC236}">
              <a16:creationId xmlns:a16="http://schemas.microsoft.com/office/drawing/2014/main" id="{00000000-0008-0000-0000-000013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76" name="Text Box 464">
          <a:extLst>
            <a:ext uri="{FF2B5EF4-FFF2-40B4-BE49-F238E27FC236}">
              <a16:creationId xmlns:a16="http://schemas.microsoft.com/office/drawing/2014/main" id="{00000000-0008-0000-0000-000014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77" name="Text Box 465">
          <a:extLst>
            <a:ext uri="{FF2B5EF4-FFF2-40B4-BE49-F238E27FC236}">
              <a16:creationId xmlns:a16="http://schemas.microsoft.com/office/drawing/2014/main" id="{00000000-0008-0000-0000-000015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78" name="Text Box 466">
          <a:extLst>
            <a:ext uri="{FF2B5EF4-FFF2-40B4-BE49-F238E27FC236}">
              <a16:creationId xmlns:a16="http://schemas.microsoft.com/office/drawing/2014/main" id="{00000000-0008-0000-0000-000016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79" name="Text Box 467">
          <a:extLst>
            <a:ext uri="{FF2B5EF4-FFF2-40B4-BE49-F238E27FC236}">
              <a16:creationId xmlns:a16="http://schemas.microsoft.com/office/drawing/2014/main" id="{00000000-0008-0000-0000-000017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80" name="Text Box 468">
          <a:extLst>
            <a:ext uri="{FF2B5EF4-FFF2-40B4-BE49-F238E27FC236}">
              <a16:creationId xmlns:a16="http://schemas.microsoft.com/office/drawing/2014/main" id="{00000000-0008-0000-0000-000018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81" name="Text Box 469">
          <a:extLst>
            <a:ext uri="{FF2B5EF4-FFF2-40B4-BE49-F238E27FC236}">
              <a16:creationId xmlns:a16="http://schemas.microsoft.com/office/drawing/2014/main" id="{00000000-0008-0000-0000-000019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82" name="Text Box 470">
          <a:extLst>
            <a:ext uri="{FF2B5EF4-FFF2-40B4-BE49-F238E27FC236}">
              <a16:creationId xmlns:a16="http://schemas.microsoft.com/office/drawing/2014/main" id="{00000000-0008-0000-0000-00001A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83" name="Text Box 471">
          <a:extLst>
            <a:ext uri="{FF2B5EF4-FFF2-40B4-BE49-F238E27FC236}">
              <a16:creationId xmlns:a16="http://schemas.microsoft.com/office/drawing/2014/main" id="{00000000-0008-0000-0000-00001B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84" name="Text Box 472">
          <a:extLst>
            <a:ext uri="{FF2B5EF4-FFF2-40B4-BE49-F238E27FC236}">
              <a16:creationId xmlns:a16="http://schemas.microsoft.com/office/drawing/2014/main" id="{00000000-0008-0000-0000-00001C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85" name="Text Box 473">
          <a:extLst>
            <a:ext uri="{FF2B5EF4-FFF2-40B4-BE49-F238E27FC236}">
              <a16:creationId xmlns:a16="http://schemas.microsoft.com/office/drawing/2014/main" id="{00000000-0008-0000-0000-00001D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86" name="Text Box 474">
          <a:extLst>
            <a:ext uri="{FF2B5EF4-FFF2-40B4-BE49-F238E27FC236}">
              <a16:creationId xmlns:a16="http://schemas.microsoft.com/office/drawing/2014/main" id="{00000000-0008-0000-0000-00001E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87" name="Text Box 475">
          <a:extLst>
            <a:ext uri="{FF2B5EF4-FFF2-40B4-BE49-F238E27FC236}">
              <a16:creationId xmlns:a16="http://schemas.microsoft.com/office/drawing/2014/main" id="{00000000-0008-0000-0000-00001F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88" name="Text Box 476">
          <a:extLst>
            <a:ext uri="{FF2B5EF4-FFF2-40B4-BE49-F238E27FC236}">
              <a16:creationId xmlns:a16="http://schemas.microsoft.com/office/drawing/2014/main" id="{00000000-0008-0000-0000-000020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89" name="Text Box 477">
          <a:extLst>
            <a:ext uri="{FF2B5EF4-FFF2-40B4-BE49-F238E27FC236}">
              <a16:creationId xmlns:a16="http://schemas.microsoft.com/office/drawing/2014/main" id="{00000000-0008-0000-0000-000021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90" name="Text Box 478">
          <a:extLst>
            <a:ext uri="{FF2B5EF4-FFF2-40B4-BE49-F238E27FC236}">
              <a16:creationId xmlns:a16="http://schemas.microsoft.com/office/drawing/2014/main" id="{00000000-0008-0000-0000-000022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91" name="Text Box 479">
          <a:extLst>
            <a:ext uri="{FF2B5EF4-FFF2-40B4-BE49-F238E27FC236}">
              <a16:creationId xmlns:a16="http://schemas.microsoft.com/office/drawing/2014/main" id="{00000000-0008-0000-0000-000023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92" name="Text Box 480">
          <a:extLst>
            <a:ext uri="{FF2B5EF4-FFF2-40B4-BE49-F238E27FC236}">
              <a16:creationId xmlns:a16="http://schemas.microsoft.com/office/drawing/2014/main" id="{00000000-0008-0000-0000-000024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93" name="Text Box 481">
          <a:extLst>
            <a:ext uri="{FF2B5EF4-FFF2-40B4-BE49-F238E27FC236}">
              <a16:creationId xmlns:a16="http://schemas.microsoft.com/office/drawing/2014/main" id="{00000000-0008-0000-0000-000025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94" name="Text Box 482">
          <a:extLst>
            <a:ext uri="{FF2B5EF4-FFF2-40B4-BE49-F238E27FC236}">
              <a16:creationId xmlns:a16="http://schemas.microsoft.com/office/drawing/2014/main" id="{00000000-0008-0000-0000-000026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95" name="Text Box 483">
          <a:extLst>
            <a:ext uri="{FF2B5EF4-FFF2-40B4-BE49-F238E27FC236}">
              <a16:creationId xmlns:a16="http://schemas.microsoft.com/office/drawing/2014/main" id="{00000000-0008-0000-0000-000027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96" name="Text Box 484">
          <a:extLst>
            <a:ext uri="{FF2B5EF4-FFF2-40B4-BE49-F238E27FC236}">
              <a16:creationId xmlns:a16="http://schemas.microsoft.com/office/drawing/2014/main" id="{00000000-0008-0000-0000-000028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297" name="Text Box 485">
          <a:extLst>
            <a:ext uri="{FF2B5EF4-FFF2-40B4-BE49-F238E27FC236}">
              <a16:creationId xmlns:a16="http://schemas.microsoft.com/office/drawing/2014/main" id="{00000000-0008-0000-0000-00002901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298" name="Text Box 486">
          <a:extLst>
            <a:ext uri="{FF2B5EF4-FFF2-40B4-BE49-F238E27FC236}">
              <a16:creationId xmlns:a16="http://schemas.microsoft.com/office/drawing/2014/main" id="{00000000-0008-0000-0000-00002A01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17</xdr:col>
      <xdr:colOff>47625</xdr:colOff>
      <xdr:row>18</xdr:row>
      <xdr:rowOff>3175</xdr:rowOff>
    </xdr:from>
    <xdr:to>
      <xdr:col>19</xdr:col>
      <xdr:colOff>104775</xdr:colOff>
      <xdr:row>27</xdr:row>
      <xdr:rowOff>117475</xdr:rowOff>
    </xdr:to>
    <xdr:sp macro="" textlink="">
      <xdr:nvSpPr>
        <xdr:cNvPr id="299" name="AutoShape 500">
          <a:extLst>
            <a:ext uri="{FF2B5EF4-FFF2-40B4-BE49-F238E27FC236}">
              <a16:creationId xmlns:a16="http://schemas.microsoft.com/office/drawing/2014/main" id="{00000000-0008-0000-0000-00002B010000}"/>
            </a:ext>
          </a:extLst>
        </xdr:cNvPr>
        <xdr:cNvSpPr>
          <a:spLocks noChangeArrowheads="1"/>
        </xdr:cNvSpPr>
      </xdr:nvSpPr>
      <xdr:spPr bwMode="auto">
        <a:xfrm>
          <a:off x="11544300" y="3089275"/>
          <a:ext cx="1409700" cy="1657350"/>
        </a:xfrm>
        <a:prstGeom prst="leftArrow">
          <a:avLst>
            <a:gd name="adj1" fmla="val 53574"/>
            <a:gd name="adj2" fmla="val 52176"/>
          </a:avLst>
        </a:prstGeom>
        <a:solidFill>
          <a:srgbClr val="000000"/>
        </a:solidFill>
        <a:ln w="9525">
          <a:solidFill>
            <a:srgbClr val="000000"/>
          </a:solidFill>
          <a:miter lim="800000"/>
          <a:headEnd/>
          <a:tailEnd/>
        </a:ln>
      </xdr:spPr>
    </xdr:sp>
    <xdr:clientData/>
  </xdr:twoCellAnchor>
  <xdr:twoCellAnchor>
    <xdr:from>
      <xdr:col>27</xdr:col>
      <xdr:colOff>0</xdr:colOff>
      <xdr:row>6</xdr:row>
      <xdr:rowOff>0</xdr:rowOff>
    </xdr:from>
    <xdr:to>
      <xdr:col>28</xdr:col>
      <xdr:colOff>28575</xdr:colOff>
      <xdr:row>6</xdr:row>
      <xdr:rowOff>0</xdr:rowOff>
    </xdr:to>
    <xdr:sp macro="" textlink="">
      <xdr:nvSpPr>
        <xdr:cNvPr id="300" name="Text Box 384">
          <a:extLst>
            <a:ext uri="{FF2B5EF4-FFF2-40B4-BE49-F238E27FC236}">
              <a16:creationId xmlns:a16="http://schemas.microsoft.com/office/drawing/2014/main" id="{00000000-0008-0000-0000-00002C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01" name="Text Box 385">
          <a:extLst>
            <a:ext uri="{FF2B5EF4-FFF2-40B4-BE49-F238E27FC236}">
              <a16:creationId xmlns:a16="http://schemas.microsoft.com/office/drawing/2014/main" id="{00000000-0008-0000-0000-00002D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02" name="Text Box 386">
          <a:extLst>
            <a:ext uri="{FF2B5EF4-FFF2-40B4-BE49-F238E27FC236}">
              <a16:creationId xmlns:a16="http://schemas.microsoft.com/office/drawing/2014/main" id="{00000000-0008-0000-0000-00002E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03" name="Text Box 387">
          <a:extLst>
            <a:ext uri="{FF2B5EF4-FFF2-40B4-BE49-F238E27FC236}">
              <a16:creationId xmlns:a16="http://schemas.microsoft.com/office/drawing/2014/main" id="{00000000-0008-0000-0000-00002F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04" name="Text Box 388">
          <a:extLst>
            <a:ext uri="{FF2B5EF4-FFF2-40B4-BE49-F238E27FC236}">
              <a16:creationId xmlns:a16="http://schemas.microsoft.com/office/drawing/2014/main" id="{00000000-0008-0000-0000-000030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05" name="Text Box 389">
          <a:extLst>
            <a:ext uri="{FF2B5EF4-FFF2-40B4-BE49-F238E27FC236}">
              <a16:creationId xmlns:a16="http://schemas.microsoft.com/office/drawing/2014/main" id="{00000000-0008-0000-0000-000031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06" name="Text Box 390">
          <a:extLst>
            <a:ext uri="{FF2B5EF4-FFF2-40B4-BE49-F238E27FC236}">
              <a16:creationId xmlns:a16="http://schemas.microsoft.com/office/drawing/2014/main" id="{00000000-0008-0000-0000-000032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07" name="Text Box 391">
          <a:extLst>
            <a:ext uri="{FF2B5EF4-FFF2-40B4-BE49-F238E27FC236}">
              <a16:creationId xmlns:a16="http://schemas.microsoft.com/office/drawing/2014/main" id="{00000000-0008-0000-0000-000033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08" name="Text Box 392">
          <a:extLst>
            <a:ext uri="{FF2B5EF4-FFF2-40B4-BE49-F238E27FC236}">
              <a16:creationId xmlns:a16="http://schemas.microsoft.com/office/drawing/2014/main" id="{00000000-0008-0000-0000-000034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09" name="Text Box 393">
          <a:extLst>
            <a:ext uri="{FF2B5EF4-FFF2-40B4-BE49-F238E27FC236}">
              <a16:creationId xmlns:a16="http://schemas.microsoft.com/office/drawing/2014/main" id="{00000000-0008-0000-0000-000035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10" name="Text Box 394">
          <a:extLst>
            <a:ext uri="{FF2B5EF4-FFF2-40B4-BE49-F238E27FC236}">
              <a16:creationId xmlns:a16="http://schemas.microsoft.com/office/drawing/2014/main" id="{00000000-0008-0000-0000-000036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11" name="Text Box 395">
          <a:extLst>
            <a:ext uri="{FF2B5EF4-FFF2-40B4-BE49-F238E27FC236}">
              <a16:creationId xmlns:a16="http://schemas.microsoft.com/office/drawing/2014/main" id="{00000000-0008-0000-0000-000037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12" name="Text Box 396">
          <a:extLst>
            <a:ext uri="{FF2B5EF4-FFF2-40B4-BE49-F238E27FC236}">
              <a16:creationId xmlns:a16="http://schemas.microsoft.com/office/drawing/2014/main" id="{00000000-0008-0000-0000-000038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13" name="Text Box 397">
          <a:extLst>
            <a:ext uri="{FF2B5EF4-FFF2-40B4-BE49-F238E27FC236}">
              <a16:creationId xmlns:a16="http://schemas.microsoft.com/office/drawing/2014/main" id="{00000000-0008-0000-0000-000039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14" name="Text Box 398">
          <a:extLst>
            <a:ext uri="{FF2B5EF4-FFF2-40B4-BE49-F238E27FC236}">
              <a16:creationId xmlns:a16="http://schemas.microsoft.com/office/drawing/2014/main" id="{00000000-0008-0000-0000-00003A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15" name="Text Box 399">
          <a:extLst>
            <a:ext uri="{FF2B5EF4-FFF2-40B4-BE49-F238E27FC236}">
              <a16:creationId xmlns:a16="http://schemas.microsoft.com/office/drawing/2014/main" id="{00000000-0008-0000-0000-00003B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16" name="Text Box 400">
          <a:extLst>
            <a:ext uri="{FF2B5EF4-FFF2-40B4-BE49-F238E27FC236}">
              <a16:creationId xmlns:a16="http://schemas.microsoft.com/office/drawing/2014/main" id="{00000000-0008-0000-0000-00003C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17" name="Text Box 401">
          <a:extLst>
            <a:ext uri="{FF2B5EF4-FFF2-40B4-BE49-F238E27FC236}">
              <a16:creationId xmlns:a16="http://schemas.microsoft.com/office/drawing/2014/main" id="{00000000-0008-0000-0000-00003D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18" name="Text Box 402">
          <a:extLst>
            <a:ext uri="{FF2B5EF4-FFF2-40B4-BE49-F238E27FC236}">
              <a16:creationId xmlns:a16="http://schemas.microsoft.com/office/drawing/2014/main" id="{00000000-0008-0000-0000-00003E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19" name="Text Box 403">
          <a:extLst>
            <a:ext uri="{FF2B5EF4-FFF2-40B4-BE49-F238E27FC236}">
              <a16:creationId xmlns:a16="http://schemas.microsoft.com/office/drawing/2014/main" id="{00000000-0008-0000-0000-00003F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20" name="Text Box 404">
          <a:extLst>
            <a:ext uri="{FF2B5EF4-FFF2-40B4-BE49-F238E27FC236}">
              <a16:creationId xmlns:a16="http://schemas.microsoft.com/office/drawing/2014/main" id="{00000000-0008-0000-0000-000040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21" name="Text Box 405">
          <a:extLst>
            <a:ext uri="{FF2B5EF4-FFF2-40B4-BE49-F238E27FC236}">
              <a16:creationId xmlns:a16="http://schemas.microsoft.com/office/drawing/2014/main" id="{00000000-0008-0000-0000-000041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22" name="Text Box 406">
          <a:extLst>
            <a:ext uri="{FF2B5EF4-FFF2-40B4-BE49-F238E27FC236}">
              <a16:creationId xmlns:a16="http://schemas.microsoft.com/office/drawing/2014/main" id="{00000000-0008-0000-0000-000042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23" name="Text Box 407">
          <a:extLst>
            <a:ext uri="{FF2B5EF4-FFF2-40B4-BE49-F238E27FC236}">
              <a16:creationId xmlns:a16="http://schemas.microsoft.com/office/drawing/2014/main" id="{00000000-0008-0000-0000-000043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24" name="Text Box 408">
          <a:extLst>
            <a:ext uri="{FF2B5EF4-FFF2-40B4-BE49-F238E27FC236}">
              <a16:creationId xmlns:a16="http://schemas.microsoft.com/office/drawing/2014/main" id="{00000000-0008-0000-0000-000044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25" name="Text Box 409">
          <a:extLst>
            <a:ext uri="{FF2B5EF4-FFF2-40B4-BE49-F238E27FC236}">
              <a16:creationId xmlns:a16="http://schemas.microsoft.com/office/drawing/2014/main" id="{00000000-0008-0000-0000-000045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26" name="Text Box 410">
          <a:extLst>
            <a:ext uri="{FF2B5EF4-FFF2-40B4-BE49-F238E27FC236}">
              <a16:creationId xmlns:a16="http://schemas.microsoft.com/office/drawing/2014/main" id="{00000000-0008-0000-0000-000046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27" name="Text Box 411">
          <a:extLst>
            <a:ext uri="{FF2B5EF4-FFF2-40B4-BE49-F238E27FC236}">
              <a16:creationId xmlns:a16="http://schemas.microsoft.com/office/drawing/2014/main" id="{00000000-0008-0000-0000-000047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28" name="Text Box 412">
          <a:extLst>
            <a:ext uri="{FF2B5EF4-FFF2-40B4-BE49-F238E27FC236}">
              <a16:creationId xmlns:a16="http://schemas.microsoft.com/office/drawing/2014/main" id="{00000000-0008-0000-0000-000048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29" name="Text Box 413">
          <a:extLst>
            <a:ext uri="{FF2B5EF4-FFF2-40B4-BE49-F238E27FC236}">
              <a16:creationId xmlns:a16="http://schemas.microsoft.com/office/drawing/2014/main" id="{00000000-0008-0000-0000-000049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30" name="Text Box 414">
          <a:extLst>
            <a:ext uri="{FF2B5EF4-FFF2-40B4-BE49-F238E27FC236}">
              <a16:creationId xmlns:a16="http://schemas.microsoft.com/office/drawing/2014/main" id="{00000000-0008-0000-0000-00004A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31" name="Text Box 415">
          <a:extLst>
            <a:ext uri="{FF2B5EF4-FFF2-40B4-BE49-F238E27FC236}">
              <a16:creationId xmlns:a16="http://schemas.microsoft.com/office/drawing/2014/main" id="{00000000-0008-0000-0000-00004B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32" name="Text Box 416">
          <a:extLst>
            <a:ext uri="{FF2B5EF4-FFF2-40B4-BE49-F238E27FC236}">
              <a16:creationId xmlns:a16="http://schemas.microsoft.com/office/drawing/2014/main" id="{00000000-0008-0000-0000-00004C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33" name="Text Box 421">
          <a:extLst>
            <a:ext uri="{FF2B5EF4-FFF2-40B4-BE49-F238E27FC236}">
              <a16:creationId xmlns:a16="http://schemas.microsoft.com/office/drawing/2014/main" id="{00000000-0008-0000-0000-00004D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34" name="Text Box 422">
          <a:extLst>
            <a:ext uri="{FF2B5EF4-FFF2-40B4-BE49-F238E27FC236}">
              <a16:creationId xmlns:a16="http://schemas.microsoft.com/office/drawing/2014/main" id="{00000000-0008-0000-0000-00004E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35" name="Text Box 423">
          <a:extLst>
            <a:ext uri="{FF2B5EF4-FFF2-40B4-BE49-F238E27FC236}">
              <a16:creationId xmlns:a16="http://schemas.microsoft.com/office/drawing/2014/main" id="{00000000-0008-0000-0000-00004F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36" name="Text Box 424">
          <a:extLst>
            <a:ext uri="{FF2B5EF4-FFF2-40B4-BE49-F238E27FC236}">
              <a16:creationId xmlns:a16="http://schemas.microsoft.com/office/drawing/2014/main" id="{00000000-0008-0000-0000-000050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37" name="Text Box 425">
          <a:extLst>
            <a:ext uri="{FF2B5EF4-FFF2-40B4-BE49-F238E27FC236}">
              <a16:creationId xmlns:a16="http://schemas.microsoft.com/office/drawing/2014/main" id="{00000000-0008-0000-0000-000051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38" name="Text Box 426">
          <a:extLst>
            <a:ext uri="{FF2B5EF4-FFF2-40B4-BE49-F238E27FC236}">
              <a16:creationId xmlns:a16="http://schemas.microsoft.com/office/drawing/2014/main" id="{00000000-0008-0000-0000-000052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39" name="Text Box 427">
          <a:extLst>
            <a:ext uri="{FF2B5EF4-FFF2-40B4-BE49-F238E27FC236}">
              <a16:creationId xmlns:a16="http://schemas.microsoft.com/office/drawing/2014/main" id="{00000000-0008-0000-0000-000053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40" name="Text Box 428">
          <a:extLst>
            <a:ext uri="{FF2B5EF4-FFF2-40B4-BE49-F238E27FC236}">
              <a16:creationId xmlns:a16="http://schemas.microsoft.com/office/drawing/2014/main" id="{00000000-0008-0000-0000-000054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41" name="Text Box 429">
          <a:extLst>
            <a:ext uri="{FF2B5EF4-FFF2-40B4-BE49-F238E27FC236}">
              <a16:creationId xmlns:a16="http://schemas.microsoft.com/office/drawing/2014/main" id="{00000000-0008-0000-0000-000055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42" name="Text Box 430">
          <a:extLst>
            <a:ext uri="{FF2B5EF4-FFF2-40B4-BE49-F238E27FC236}">
              <a16:creationId xmlns:a16="http://schemas.microsoft.com/office/drawing/2014/main" id="{00000000-0008-0000-0000-000056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43" name="Text Box 431">
          <a:extLst>
            <a:ext uri="{FF2B5EF4-FFF2-40B4-BE49-F238E27FC236}">
              <a16:creationId xmlns:a16="http://schemas.microsoft.com/office/drawing/2014/main" id="{00000000-0008-0000-0000-000057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44" name="Text Box 432">
          <a:extLst>
            <a:ext uri="{FF2B5EF4-FFF2-40B4-BE49-F238E27FC236}">
              <a16:creationId xmlns:a16="http://schemas.microsoft.com/office/drawing/2014/main" id="{00000000-0008-0000-0000-000058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45" name="Text Box 433">
          <a:extLst>
            <a:ext uri="{FF2B5EF4-FFF2-40B4-BE49-F238E27FC236}">
              <a16:creationId xmlns:a16="http://schemas.microsoft.com/office/drawing/2014/main" id="{00000000-0008-0000-0000-000059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46" name="Text Box 434">
          <a:extLst>
            <a:ext uri="{FF2B5EF4-FFF2-40B4-BE49-F238E27FC236}">
              <a16:creationId xmlns:a16="http://schemas.microsoft.com/office/drawing/2014/main" id="{00000000-0008-0000-0000-00005A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47" name="Text Box 435">
          <a:extLst>
            <a:ext uri="{FF2B5EF4-FFF2-40B4-BE49-F238E27FC236}">
              <a16:creationId xmlns:a16="http://schemas.microsoft.com/office/drawing/2014/main" id="{00000000-0008-0000-0000-00005B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48" name="Text Box 436">
          <a:extLst>
            <a:ext uri="{FF2B5EF4-FFF2-40B4-BE49-F238E27FC236}">
              <a16:creationId xmlns:a16="http://schemas.microsoft.com/office/drawing/2014/main" id="{00000000-0008-0000-0000-00005C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49" name="Text Box 437">
          <a:extLst>
            <a:ext uri="{FF2B5EF4-FFF2-40B4-BE49-F238E27FC236}">
              <a16:creationId xmlns:a16="http://schemas.microsoft.com/office/drawing/2014/main" id="{00000000-0008-0000-0000-00005D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50" name="Text Box 438">
          <a:extLst>
            <a:ext uri="{FF2B5EF4-FFF2-40B4-BE49-F238E27FC236}">
              <a16:creationId xmlns:a16="http://schemas.microsoft.com/office/drawing/2014/main" id="{00000000-0008-0000-0000-00005E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51" name="Text Box 439">
          <a:extLst>
            <a:ext uri="{FF2B5EF4-FFF2-40B4-BE49-F238E27FC236}">
              <a16:creationId xmlns:a16="http://schemas.microsoft.com/office/drawing/2014/main" id="{00000000-0008-0000-0000-00005F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52" name="Text Box 440">
          <a:extLst>
            <a:ext uri="{FF2B5EF4-FFF2-40B4-BE49-F238E27FC236}">
              <a16:creationId xmlns:a16="http://schemas.microsoft.com/office/drawing/2014/main" id="{00000000-0008-0000-0000-000060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53" name="Text Box 441">
          <a:extLst>
            <a:ext uri="{FF2B5EF4-FFF2-40B4-BE49-F238E27FC236}">
              <a16:creationId xmlns:a16="http://schemas.microsoft.com/office/drawing/2014/main" id="{00000000-0008-0000-0000-000061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54" name="Text Box 442">
          <a:extLst>
            <a:ext uri="{FF2B5EF4-FFF2-40B4-BE49-F238E27FC236}">
              <a16:creationId xmlns:a16="http://schemas.microsoft.com/office/drawing/2014/main" id="{00000000-0008-0000-0000-000062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55" name="Text Box 443">
          <a:extLst>
            <a:ext uri="{FF2B5EF4-FFF2-40B4-BE49-F238E27FC236}">
              <a16:creationId xmlns:a16="http://schemas.microsoft.com/office/drawing/2014/main" id="{00000000-0008-0000-0000-000063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56" name="Text Box 444">
          <a:extLst>
            <a:ext uri="{FF2B5EF4-FFF2-40B4-BE49-F238E27FC236}">
              <a16:creationId xmlns:a16="http://schemas.microsoft.com/office/drawing/2014/main" id="{00000000-0008-0000-0000-000064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57" name="Text Box 445">
          <a:extLst>
            <a:ext uri="{FF2B5EF4-FFF2-40B4-BE49-F238E27FC236}">
              <a16:creationId xmlns:a16="http://schemas.microsoft.com/office/drawing/2014/main" id="{00000000-0008-0000-0000-000065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58" name="Text Box 446">
          <a:extLst>
            <a:ext uri="{FF2B5EF4-FFF2-40B4-BE49-F238E27FC236}">
              <a16:creationId xmlns:a16="http://schemas.microsoft.com/office/drawing/2014/main" id="{00000000-0008-0000-0000-000066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59" name="Text Box 447">
          <a:extLst>
            <a:ext uri="{FF2B5EF4-FFF2-40B4-BE49-F238E27FC236}">
              <a16:creationId xmlns:a16="http://schemas.microsoft.com/office/drawing/2014/main" id="{00000000-0008-0000-0000-000067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60" name="Text Box 448">
          <a:extLst>
            <a:ext uri="{FF2B5EF4-FFF2-40B4-BE49-F238E27FC236}">
              <a16:creationId xmlns:a16="http://schemas.microsoft.com/office/drawing/2014/main" id="{00000000-0008-0000-0000-000068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61" name="Text Box 449">
          <a:extLst>
            <a:ext uri="{FF2B5EF4-FFF2-40B4-BE49-F238E27FC236}">
              <a16:creationId xmlns:a16="http://schemas.microsoft.com/office/drawing/2014/main" id="{00000000-0008-0000-0000-000069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62" name="Text Box 450">
          <a:extLst>
            <a:ext uri="{FF2B5EF4-FFF2-40B4-BE49-F238E27FC236}">
              <a16:creationId xmlns:a16="http://schemas.microsoft.com/office/drawing/2014/main" id="{00000000-0008-0000-0000-00006A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63" name="Text Box 451">
          <a:extLst>
            <a:ext uri="{FF2B5EF4-FFF2-40B4-BE49-F238E27FC236}">
              <a16:creationId xmlns:a16="http://schemas.microsoft.com/office/drawing/2014/main" id="{00000000-0008-0000-0000-00006B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64" name="Text Box 452">
          <a:extLst>
            <a:ext uri="{FF2B5EF4-FFF2-40B4-BE49-F238E27FC236}">
              <a16:creationId xmlns:a16="http://schemas.microsoft.com/office/drawing/2014/main" id="{00000000-0008-0000-0000-00006C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65" name="Text Box 453">
          <a:extLst>
            <a:ext uri="{FF2B5EF4-FFF2-40B4-BE49-F238E27FC236}">
              <a16:creationId xmlns:a16="http://schemas.microsoft.com/office/drawing/2014/main" id="{00000000-0008-0000-0000-00006D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66" name="Text Box 454">
          <a:extLst>
            <a:ext uri="{FF2B5EF4-FFF2-40B4-BE49-F238E27FC236}">
              <a16:creationId xmlns:a16="http://schemas.microsoft.com/office/drawing/2014/main" id="{00000000-0008-0000-0000-00006E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67" name="Text Box 455">
          <a:extLst>
            <a:ext uri="{FF2B5EF4-FFF2-40B4-BE49-F238E27FC236}">
              <a16:creationId xmlns:a16="http://schemas.microsoft.com/office/drawing/2014/main" id="{00000000-0008-0000-0000-00006F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68" name="Text Box 456">
          <a:extLst>
            <a:ext uri="{FF2B5EF4-FFF2-40B4-BE49-F238E27FC236}">
              <a16:creationId xmlns:a16="http://schemas.microsoft.com/office/drawing/2014/main" id="{00000000-0008-0000-0000-000070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69" name="Text Box 457">
          <a:extLst>
            <a:ext uri="{FF2B5EF4-FFF2-40B4-BE49-F238E27FC236}">
              <a16:creationId xmlns:a16="http://schemas.microsoft.com/office/drawing/2014/main" id="{00000000-0008-0000-0000-000071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70" name="Text Box 458">
          <a:extLst>
            <a:ext uri="{FF2B5EF4-FFF2-40B4-BE49-F238E27FC236}">
              <a16:creationId xmlns:a16="http://schemas.microsoft.com/office/drawing/2014/main" id="{00000000-0008-0000-0000-000072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71" name="Text Box 459">
          <a:extLst>
            <a:ext uri="{FF2B5EF4-FFF2-40B4-BE49-F238E27FC236}">
              <a16:creationId xmlns:a16="http://schemas.microsoft.com/office/drawing/2014/main" id="{00000000-0008-0000-0000-000073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72" name="Text Box 460">
          <a:extLst>
            <a:ext uri="{FF2B5EF4-FFF2-40B4-BE49-F238E27FC236}">
              <a16:creationId xmlns:a16="http://schemas.microsoft.com/office/drawing/2014/main" id="{00000000-0008-0000-0000-000074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73" name="Text Box 461">
          <a:extLst>
            <a:ext uri="{FF2B5EF4-FFF2-40B4-BE49-F238E27FC236}">
              <a16:creationId xmlns:a16="http://schemas.microsoft.com/office/drawing/2014/main" id="{00000000-0008-0000-0000-000075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74" name="Text Box 462">
          <a:extLst>
            <a:ext uri="{FF2B5EF4-FFF2-40B4-BE49-F238E27FC236}">
              <a16:creationId xmlns:a16="http://schemas.microsoft.com/office/drawing/2014/main" id="{00000000-0008-0000-0000-000076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75" name="Text Box 463">
          <a:extLst>
            <a:ext uri="{FF2B5EF4-FFF2-40B4-BE49-F238E27FC236}">
              <a16:creationId xmlns:a16="http://schemas.microsoft.com/office/drawing/2014/main" id="{00000000-0008-0000-0000-000077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76" name="Text Box 464">
          <a:extLst>
            <a:ext uri="{FF2B5EF4-FFF2-40B4-BE49-F238E27FC236}">
              <a16:creationId xmlns:a16="http://schemas.microsoft.com/office/drawing/2014/main" id="{00000000-0008-0000-0000-000078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77" name="Text Box 465">
          <a:extLst>
            <a:ext uri="{FF2B5EF4-FFF2-40B4-BE49-F238E27FC236}">
              <a16:creationId xmlns:a16="http://schemas.microsoft.com/office/drawing/2014/main" id="{00000000-0008-0000-0000-000079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78" name="Text Box 466">
          <a:extLst>
            <a:ext uri="{FF2B5EF4-FFF2-40B4-BE49-F238E27FC236}">
              <a16:creationId xmlns:a16="http://schemas.microsoft.com/office/drawing/2014/main" id="{00000000-0008-0000-0000-00007A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79" name="Text Box 467">
          <a:extLst>
            <a:ext uri="{FF2B5EF4-FFF2-40B4-BE49-F238E27FC236}">
              <a16:creationId xmlns:a16="http://schemas.microsoft.com/office/drawing/2014/main" id="{00000000-0008-0000-0000-00007B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80" name="Text Box 468">
          <a:extLst>
            <a:ext uri="{FF2B5EF4-FFF2-40B4-BE49-F238E27FC236}">
              <a16:creationId xmlns:a16="http://schemas.microsoft.com/office/drawing/2014/main" id="{00000000-0008-0000-0000-00007C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81" name="Text Box 469">
          <a:extLst>
            <a:ext uri="{FF2B5EF4-FFF2-40B4-BE49-F238E27FC236}">
              <a16:creationId xmlns:a16="http://schemas.microsoft.com/office/drawing/2014/main" id="{00000000-0008-0000-0000-00007D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82" name="Text Box 470">
          <a:extLst>
            <a:ext uri="{FF2B5EF4-FFF2-40B4-BE49-F238E27FC236}">
              <a16:creationId xmlns:a16="http://schemas.microsoft.com/office/drawing/2014/main" id="{00000000-0008-0000-0000-00007E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83" name="Text Box 471">
          <a:extLst>
            <a:ext uri="{FF2B5EF4-FFF2-40B4-BE49-F238E27FC236}">
              <a16:creationId xmlns:a16="http://schemas.microsoft.com/office/drawing/2014/main" id="{00000000-0008-0000-0000-00007F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84" name="Text Box 472">
          <a:extLst>
            <a:ext uri="{FF2B5EF4-FFF2-40B4-BE49-F238E27FC236}">
              <a16:creationId xmlns:a16="http://schemas.microsoft.com/office/drawing/2014/main" id="{00000000-0008-0000-0000-000080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85" name="Text Box 473">
          <a:extLst>
            <a:ext uri="{FF2B5EF4-FFF2-40B4-BE49-F238E27FC236}">
              <a16:creationId xmlns:a16="http://schemas.microsoft.com/office/drawing/2014/main" id="{00000000-0008-0000-0000-000081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86" name="Text Box 474">
          <a:extLst>
            <a:ext uri="{FF2B5EF4-FFF2-40B4-BE49-F238E27FC236}">
              <a16:creationId xmlns:a16="http://schemas.microsoft.com/office/drawing/2014/main" id="{00000000-0008-0000-0000-000082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87" name="Text Box 475">
          <a:extLst>
            <a:ext uri="{FF2B5EF4-FFF2-40B4-BE49-F238E27FC236}">
              <a16:creationId xmlns:a16="http://schemas.microsoft.com/office/drawing/2014/main" id="{00000000-0008-0000-0000-000083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88" name="Text Box 476">
          <a:extLst>
            <a:ext uri="{FF2B5EF4-FFF2-40B4-BE49-F238E27FC236}">
              <a16:creationId xmlns:a16="http://schemas.microsoft.com/office/drawing/2014/main" id="{00000000-0008-0000-0000-000084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89" name="Text Box 477">
          <a:extLst>
            <a:ext uri="{FF2B5EF4-FFF2-40B4-BE49-F238E27FC236}">
              <a16:creationId xmlns:a16="http://schemas.microsoft.com/office/drawing/2014/main" id="{00000000-0008-0000-0000-000085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90" name="Text Box 478">
          <a:extLst>
            <a:ext uri="{FF2B5EF4-FFF2-40B4-BE49-F238E27FC236}">
              <a16:creationId xmlns:a16="http://schemas.microsoft.com/office/drawing/2014/main" id="{00000000-0008-0000-0000-000086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91" name="Text Box 479">
          <a:extLst>
            <a:ext uri="{FF2B5EF4-FFF2-40B4-BE49-F238E27FC236}">
              <a16:creationId xmlns:a16="http://schemas.microsoft.com/office/drawing/2014/main" id="{00000000-0008-0000-0000-000087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92" name="Text Box 480">
          <a:extLst>
            <a:ext uri="{FF2B5EF4-FFF2-40B4-BE49-F238E27FC236}">
              <a16:creationId xmlns:a16="http://schemas.microsoft.com/office/drawing/2014/main" id="{00000000-0008-0000-0000-000088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93" name="Text Box 481">
          <a:extLst>
            <a:ext uri="{FF2B5EF4-FFF2-40B4-BE49-F238E27FC236}">
              <a16:creationId xmlns:a16="http://schemas.microsoft.com/office/drawing/2014/main" id="{00000000-0008-0000-0000-000089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94" name="Text Box 482">
          <a:extLst>
            <a:ext uri="{FF2B5EF4-FFF2-40B4-BE49-F238E27FC236}">
              <a16:creationId xmlns:a16="http://schemas.microsoft.com/office/drawing/2014/main" id="{00000000-0008-0000-0000-00008A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95" name="Text Box 483">
          <a:extLst>
            <a:ext uri="{FF2B5EF4-FFF2-40B4-BE49-F238E27FC236}">
              <a16:creationId xmlns:a16="http://schemas.microsoft.com/office/drawing/2014/main" id="{00000000-0008-0000-0000-00008B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96" name="Text Box 484">
          <a:extLst>
            <a:ext uri="{FF2B5EF4-FFF2-40B4-BE49-F238E27FC236}">
              <a16:creationId xmlns:a16="http://schemas.microsoft.com/office/drawing/2014/main" id="{00000000-0008-0000-0000-00008C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397" name="Text Box 485">
          <a:extLst>
            <a:ext uri="{FF2B5EF4-FFF2-40B4-BE49-F238E27FC236}">
              <a16:creationId xmlns:a16="http://schemas.microsoft.com/office/drawing/2014/main" id="{00000000-0008-0000-0000-00008D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398" name="Text Box 486">
          <a:extLst>
            <a:ext uri="{FF2B5EF4-FFF2-40B4-BE49-F238E27FC236}">
              <a16:creationId xmlns:a16="http://schemas.microsoft.com/office/drawing/2014/main" id="{00000000-0008-0000-0000-00008E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399" name="Text Box 384">
          <a:extLst>
            <a:ext uri="{FF2B5EF4-FFF2-40B4-BE49-F238E27FC236}">
              <a16:creationId xmlns:a16="http://schemas.microsoft.com/office/drawing/2014/main" id="{00000000-0008-0000-0000-00008F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00" name="Text Box 385">
          <a:extLst>
            <a:ext uri="{FF2B5EF4-FFF2-40B4-BE49-F238E27FC236}">
              <a16:creationId xmlns:a16="http://schemas.microsoft.com/office/drawing/2014/main" id="{00000000-0008-0000-0000-000090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01" name="Text Box 386">
          <a:extLst>
            <a:ext uri="{FF2B5EF4-FFF2-40B4-BE49-F238E27FC236}">
              <a16:creationId xmlns:a16="http://schemas.microsoft.com/office/drawing/2014/main" id="{00000000-0008-0000-0000-000091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02" name="Text Box 387">
          <a:extLst>
            <a:ext uri="{FF2B5EF4-FFF2-40B4-BE49-F238E27FC236}">
              <a16:creationId xmlns:a16="http://schemas.microsoft.com/office/drawing/2014/main" id="{00000000-0008-0000-0000-000092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03" name="Text Box 388">
          <a:extLst>
            <a:ext uri="{FF2B5EF4-FFF2-40B4-BE49-F238E27FC236}">
              <a16:creationId xmlns:a16="http://schemas.microsoft.com/office/drawing/2014/main" id="{00000000-0008-0000-0000-000093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04" name="Text Box 389">
          <a:extLst>
            <a:ext uri="{FF2B5EF4-FFF2-40B4-BE49-F238E27FC236}">
              <a16:creationId xmlns:a16="http://schemas.microsoft.com/office/drawing/2014/main" id="{00000000-0008-0000-0000-000094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05" name="Text Box 390">
          <a:extLst>
            <a:ext uri="{FF2B5EF4-FFF2-40B4-BE49-F238E27FC236}">
              <a16:creationId xmlns:a16="http://schemas.microsoft.com/office/drawing/2014/main" id="{00000000-0008-0000-0000-000095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06" name="Text Box 391">
          <a:extLst>
            <a:ext uri="{FF2B5EF4-FFF2-40B4-BE49-F238E27FC236}">
              <a16:creationId xmlns:a16="http://schemas.microsoft.com/office/drawing/2014/main" id="{00000000-0008-0000-0000-000096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07" name="Text Box 392">
          <a:extLst>
            <a:ext uri="{FF2B5EF4-FFF2-40B4-BE49-F238E27FC236}">
              <a16:creationId xmlns:a16="http://schemas.microsoft.com/office/drawing/2014/main" id="{00000000-0008-0000-0000-000097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08" name="Text Box 393">
          <a:extLst>
            <a:ext uri="{FF2B5EF4-FFF2-40B4-BE49-F238E27FC236}">
              <a16:creationId xmlns:a16="http://schemas.microsoft.com/office/drawing/2014/main" id="{00000000-0008-0000-0000-000098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09" name="Text Box 394">
          <a:extLst>
            <a:ext uri="{FF2B5EF4-FFF2-40B4-BE49-F238E27FC236}">
              <a16:creationId xmlns:a16="http://schemas.microsoft.com/office/drawing/2014/main" id="{00000000-0008-0000-0000-000099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10" name="Text Box 395">
          <a:extLst>
            <a:ext uri="{FF2B5EF4-FFF2-40B4-BE49-F238E27FC236}">
              <a16:creationId xmlns:a16="http://schemas.microsoft.com/office/drawing/2014/main" id="{00000000-0008-0000-0000-00009A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11" name="Text Box 396">
          <a:extLst>
            <a:ext uri="{FF2B5EF4-FFF2-40B4-BE49-F238E27FC236}">
              <a16:creationId xmlns:a16="http://schemas.microsoft.com/office/drawing/2014/main" id="{00000000-0008-0000-0000-00009B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12" name="Text Box 397">
          <a:extLst>
            <a:ext uri="{FF2B5EF4-FFF2-40B4-BE49-F238E27FC236}">
              <a16:creationId xmlns:a16="http://schemas.microsoft.com/office/drawing/2014/main" id="{00000000-0008-0000-0000-00009C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13" name="Text Box 398">
          <a:extLst>
            <a:ext uri="{FF2B5EF4-FFF2-40B4-BE49-F238E27FC236}">
              <a16:creationId xmlns:a16="http://schemas.microsoft.com/office/drawing/2014/main" id="{00000000-0008-0000-0000-00009D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14" name="Text Box 399">
          <a:extLst>
            <a:ext uri="{FF2B5EF4-FFF2-40B4-BE49-F238E27FC236}">
              <a16:creationId xmlns:a16="http://schemas.microsoft.com/office/drawing/2014/main" id="{00000000-0008-0000-0000-00009E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15" name="Text Box 400">
          <a:extLst>
            <a:ext uri="{FF2B5EF4-FFF2-40B4-BE49-F238E27FC236}">
              <a16:creationId xmlns:a16="http://schemas.microsoft.com/office/drawing/2014/main" id="{00000000-0008-0000-0000-00009F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16" name="Text Box 401">
          <a:extLst>
            <a:ext uri="{FF2B5EF4-FFF2-40B4-BE49-F238E27FC236}">
              <a16:creationId xmlns:a16="http://schemas.microsoft.com/office/drawing/2014/main" id="{00000000-0008-0000-0000-0000A0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17" name="Text Box 402">
          <a:extLst>
            <a:ext uri="{FF2B5EF4-FFF2-40B4-BE49-F238E27FC236}">
              <a16:creationId xmlns:a16="http://schemas.microsoft.com/office/drawing/2014/main" id="{00000000-0008-0000-0000-0000A1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18" name="Text Box 403">
          <a:extLst>
            <a:ext uri="{FF2B5EF4-FFF2-40B4-BE49-F238E27FC236}">
              <a16:creationId xmlns:a16="http://schemas.microsoft.com/office/drawing/2014/main" id="{00000000-0008-0000-0000-0000A2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19" name="Text Box 404">
          <a:extLst>
            <a:ext uri="{FF2B5EF4-FFF2-40B4-BE49-F238E27FC236}">
              <a16:creationId xmlns:a16="http://schemas.microsoft.com/office/drawing/2014/main" id="{00000000-0008-0000-0000-0000A3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20" name="Text Box 405">
          <a:extLst>
            <a:ext uri="{FF2B5EF4-FFF2-40B4-BE49-F238E27FC236}">
              <a16:creationId xmlns:a16="http://schemas.microsoft.com/office/drawing/2014/main" id="{00000000-0008-0000-0000-0000A4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21" name="Text Box 406">
          <a:extLst>
            <a:ext uri="{FF2B5EF4-FFF2-40B4-BE49-F238E27FC236}">
              <a16:creationId xmlns:a16="http://schemas.microsoft.com/office/drawing/2014/main" id="{00000000-0008-0000-0000-0000A5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22" name="Text Box 407">
          <a:extLst>
            <a:ext uri="{FF2B5EF4-FFF2-40B4-BE49-F238E27FC236}">
              <a16:creationId xmlns:a16="http://schemas.microsoft.com/office/drawing/2014/main" id="{00000000-0008-0000-0000-0000A6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23" name="Text Box 408">
          <a:extLst>
            <a:ext uri="{FF2B5EF4-FFF2-40B4-BE49-F238E27FC236}">
              <a16:creationId xmlns:a16="http://schemas.microsoft.com/office/drawing/2014/main" id="{00000000-0008-0000-0000-0000A7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24" name="Text Box 409">
          <a:extLst>
            <a:ext uri="{FF2B5EF4-FFF2-40B4-BE49-F238E27FC236}">
              <a16:creationId xmlns:a16="http://schemas.microsoft.com/office/drawing/2014/main" id="{00000000-0008-0000-0000-0000A8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25" name="Text Box 410">
          <a:extLst>
            <a:ext uri="{FF2B5EF4-FFF2-40B4-BE49-F238E27FC236}">
              <a16:creationId xmlns:a16="http://schemas.microsoft.com/office/drawing/2014/main" id="{00000000-0008-0000-0000-0000A9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26" name="Text Box 411">
          <a:extLst>
            <a:ext uri="{FF2B5EF4-FFF2-40B4-BE49-F238E27FC236}">
              <a16:creationId xmlns:a16="http://schemas.microsoft.com/office/drawing/2014/main" id="{00000000-0008-0000-0000-0000AA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27" name="Text Box 412">
          <a:extLst>
            <a:ext uri="{FF2B5EF4-FFF2-40B4-BE49-F238E27FC236}">
              <a16:creationId xmlns:a16="http://schemas.microsoft.com/office/drawing/2014/main" id="{00000000-0008-0000-0000-0000AB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28" name="Text Box 413">
          <a:extLst>
            <a:ext uri="{FF2B5EF4-FFF2-40B4-BE49-F238E27FC236}">
              <a16:creationId xmlns:a16="http://schemas.microsoft.com/office/drawing/2014/main" id="{00000000-0008-0000-0000-0000AC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29" name="Text Box 414">
          <a:extLst>
            <a:ext uri="{FF2B5EF4-FFF2-40B4-BE49-F238E27FC236}">
              <a16:creationId xmlns:a16="http://schemas.microsoft.com/office/drawing/2014/main" id="{00000000-0008-0000-0000-0000AD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30" name="Text Box 415">
          <a:extLst>
            <a:ext uri="{FF2B5EF4-FFF2-40B4-BE49-F238E27FC236}">
              <a16:creationId xmlns:a16="http://schemas.microsoft.com/office/drawing/2014/main" id="{00000000-0008-0000-0000-0000AE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0</xdr:colOff>
      <xdr:row>6</xdr:row>
      <xdr:rowOff>0</xdr:rowOff>
    </xdr:from>
    <xdr:to>
      <xdr:col>28</xdr:col>
      <xdr:colOff>28575</xdr:colOff>
      <xdr:row>6</xdr:row>
      <xdr:rowOff>0</xdr:rowOff>
    </xdr:to>
    <xdr:sp macro="" textlink="">
      <xdr:nvSpPr>
        <xdr:cNvPr id="431" name="Text Box 416">
          <a:extLst>
            <a:ext uri="{FF2B5EF4-FFF2-40B4-BE49-F238E27FC236}">
              <a16:creationId xmlns:a16="http://schemas.microsoft.com/office/drawing/2014/main" id="{00000000-0008-0000-0000-0000AF010000}"/>
            </a:ext>
          </a:extLst>
        </xdr:cNvPr>
        <xdr:cNvSpPr txBox="1">
          <a:spLocks noChangeArrowheads="1"/>
        </xdr:cNvSpPr>
      </xdr:nvSpPr>
      <xdr:spPr bwMode="auto">
        <a:xfrm>
          <a:off x="18259425" y="10287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32" name="Text Box 421">
          <a:extLst>
            <a:ext uri="{FF2B5EF4-FFF2-40B4-BE49-F238E27FC236}">
              <a16:creationId xmlns:a16="http://schemas.microsoft.com/office/drawing/2014/main" id="{00000000-0008-0000-0000-0000B0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33" name="Text Box 422">
          <a:extLst>
            <a:ext uri="{FF2B5EF4-FFF2-40B4-BE49-F238E27FC236}">
              <a16:creationId xmlns:a16="http://schemas.microsoft.com/office/drawing/2014/main" id="{00000000-0008-0000-0000-0000B1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34" name="Text Box 423">
          <a:extLst>
            <a:ext uri="{FF2B5EF4-FFF2-40B4-BE49-F238E27FC236}">
              <a16:creationId xmlns:a16="http://schemas.microsoft.com/office/drawing/2014/main" id="{00000000-0008-0000-0000-0000B2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35" name="Text Box 424">
          <a:extLst>
            <a:ext uri="{FF2B5EF4-FFF2-40B4-BE49-F238E27FC236}">
              <a16:creationId xmlns:a16="http://schemas.microsoft.com/office/drawing/2014/main" id="{00000000-0008-0000-0000-0000B3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36" name="Text Box 425">
          <a:extLst>
            <a:ext uri="{FF2B5EF4-FFF2-40B4-BE49-F238E27FC236}">
              <a16:creationId xmlns:a16="http://schemas.microsoft.com/office/drawing/2014/main" id="{00000000-0008-0000-0000-0000B4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37" name="Text Box 426">
          <a:extLst>
            <a:ext uri="{FF2B5EF4-FFF2-40B4-BE49-F238E27FC236}">
              <a16:creationId xmlns:a16="http://schemas.microsoft.com/office/drawing/2014/main" id="{00000000-0008-0000-0000-0000B5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38" name="Text Box 427">
          <a:extLst>
            <a:ext uri="{FF2B5EF4-FFF2-40B4-BE49-F238E27FC236}">
              <a16:creationId xmlns:a16="http://schemas.microsoft.com/office/drawing/2014/main" id="{00000000-0008-0000-0000-0000B6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39" name="Text Box 428">
          <a:extLst>
            <a:ext uri="{FF2B5EF4-FFF2-40B4-BE49-F238E27FC236}">
              <a16:creationId xmlns:a16="http://schemas.microsoft.com/office/drawing/2014/main" id="{00000000-0008-0000-0000-0000B7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40" name="Text Box 429">
          <a:extLst>
            <a:ext uri="{FF2B5EF4-FFF2-40B4-BE49-F238E27FC236}">
              <a16:creationId xmlns:a16="http://schemas.microsoft.com/office/drawing/2014/main" id="{00000000-0008-0000-0000-0000B8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41" name="Text Box 430">
          <a:extLst>
            <a:ext uri="{FF2B5EF4-FFF2-40B4-BE49-F238E27FC236}">
              <a16:creationId xmlns:a16="http://schemas.microsoft.com/office/drawing/2014/main" id="{00000000-0008-0000-0000-0000B9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42" name="Text Box 431">
          <a:extLst>
            <a:ext uri="{FF2B5EF4-FFF2-40B4-BE49-F238E27FC236}">
              <a16:creationId xmlns:a16="http://schemas.microsoft.com/office/drawing/2014/main" id="{00000000-0008-0000-0000-0000BA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43" name="Text Box 432">
          <a:extLst>
            <a:ext uri="{FF2B5EF4-FFF2-40B4-BE49-F238E27FC236}">
              <a16:creationId xmlns:a16="http://schemas.microsoft.com/office/drawing/2014/main" id="{00000000-0008-0000-0000-0000BB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44" name="Text Box 433">
          <a:extLst>
            <a:ext uri="{FF2B5EF4-FFF2-40B4-BE49-F238E27FC236}">
              <a16:creationId xmlns:a16="http://schemas.microsoft.com/office/drawing/2014/main" id="{00000000-0008-0000-0000-0000BC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45" name="Text Box 434">
          <a:extLst>
            <a:ext uri="{FF2B5EF4-FFF2-40B4-BE49-F238E27FC236}">
              <a16:creationId xmlns:a16="http://schemas.microsoft.com/office/drawing/2014/main" id="{00000000-0008-0000-0000-0000BD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46" name="Text Box 435">
          <a:extLst>
            <a:ext uri="{FF2B5EF4-FFF2-40B4-BE49-F238E27FC236}">
              <a16:creationId xmlns:a16="http://schemas.microsoft.com/office/drawing/2014/main" id="{00000000-0008-0000-0000-0000BE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47" name="Text Box 436">
          <a:extLst>
            <a:ext uri="{FF2B5EF4-FFF2-40B4-BE49-F238E27FC236}">
              <a16:creationId xmlns:a16="http://schemas.microsoft.com/office/drawing/2014/main" id="{00000000-0008-0000-0000-0000BF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48" name="Text Box 437">
          <a:extLst>
            <a:ext uri="{FF2B5EF4-FFF2-40B4-BE49-F238E27FC236}">
              <a16:creationId xmlns:a16="http://schemas.microsoft.com/office/drawing/2014/main" id="{00000000-0008-0000-0000-0000C0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49" name="Text Box 438">
          <a:extLst>
            <a:ext uri="{FF2B5EF4-FFF2-40B4-BE49-F238E27FC236}">
              <a16:creationId xmlns:a16="http://schemas.microsoft.com/office/drawing/2014/main" id="{00000000-0008-0000-0000-0000C1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50" name="Text Box 439">
          <a:extLst>
            <a:ext uri="{FF2B5EF4-FFF2-40B4-BE49-F238E27FC236}">
              <a16:creationId xmlns:a16="http://schemas.microsoft.com/office/drawing/2014/main" id="{00000000-0008-0000-0000-0000C2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51" name="Text Box 440">
          <a:extLst>
            <a:ext uri="{FF2B5EF4-FFF2-40B4-BE49-F238E27FC236}">
              <a16:creationId xmlns:a16="http://schemas.microsoft.com/office/drawing/2014/main" id="{00000000-0008-0000-0000-0000C3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52" name="Text Box 441">
          <a:extLst>
            <a:ext uri="{FF2B5EF4-FFF2-40B4-BE49-F238E27FC236}">
              <a16:creationId xmlns:a16="http://schemas.microsoft.com/office/drawing/2014/main" id="{00000000-0008-0000-0000-0000C4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53" name="Text Box 442">
          <a:extLst>
            <a:ext uri="{FF2B5EF4-FFF2-40B4-BE49-F238E27FC236}">
              <a16:creationId xmlns:a16="http://schemas.microsoft.com/office/drawing/2014/main" id="{00000000-0008-0000-0000-0000C5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54" name="Text Box 443">
          <a:extLst>
            <a:ext uri="{FF2B5EF4-FFF2-40B4-BE49-F238E27FC236}">
              <a16:creationId xmlns:a16="http://schemas.microsoft.com/office/drawing/2014/main" id="{00000000-0008-0000-0000-0000C6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55" name="Text Box 444">
          <a:extLst>
            <a:ext uri="{FF2B5EF4-FFF2-40B4-BE49-F238E27FC236}">
              <a16:creationId xmlns:a16="http://schemas.microsoft.com/office/drawing/2014/main" id="{00000000-0008-0000-0000-0000C7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56" name="Text Box 445">
          <a:extLst>
            <a:ext uri="{FF2B5EF4-FFF2-40B4-BE49-F238E27FC236}">
              <a16:creationId xmlns:a16="http://schemas.microsoft.com/office/drawing/2014/main" id="{00000000-0008-0000-0000-0000C8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57" name="Text Box 446">
          <a:extLst>
            <a:ext uri="{FF2B5EF4-FFF2-40B4-BE49-F238E27FC236}">
              <a16:creationId xmlns:a16="http://schemas.microsoft.com/office/drawing/2014/main" id="{00000000-0008-0000-0000-0000C9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58" name="Text Box 447">
          <a:extLst>
            <a:ext uri="{FF2B5EF4-FFF2-40B4-BE49-F238E27FC236}">
              <a16:creationId xmlns:a16="http://schemas.microsoft.com/office/drawing/2014/main" id="{00000000-0008-0000-0000-0000CA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59" name="Text Box 448">
          <a:extLst>
            <a:ext uri="{FF2B5EF4-FFF2-40B4-BE49-F238E27FC236}">
              <a16:creationId xmlns:a16="http://schemas.microsoft.com/office/drawing/2014/main" id="{00000000-0008-0000-0000-0000CB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60" name="Text Box 449">
          <a:extLst>
            <a:ext uri="{FF2B5EF4-FFF2-40B4-BE49-F238E27FC236}">
              <a16:creationId xmlns:a16="http://schemas.microsoft.com/office/drawing/2014/main" id="{00000000-0008-0000-0000-0000CC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61" name="Text Box 450">
          <a:extLst>
            <a:ext uri="{FF2B5EF4-FFF2-40B4-BE49-F238E27FC236}">
              <a16:creationId xmlns:a16="http://schemas.microsoft.com/office/drawing/2014/main" id="{00000000-0008-0000-0000-0000CD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62" name="Text Box 451">
          <a:extLst>
            <a:ext uri="{FF2B5EF4-FFF2-40B4-BE49-F238E27FC236}">
              <a16:creationId xmlns:a16="http://schemas.microsoft.com/office/drawing/2014/main" id="{00000000-0008-0000-0000-0000CE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63" name="Text Box 452">
          <a:extLst>
            <a:ext uri="{FF2B5EF4-FFF2-40B4-BE49-F238E27FC236}">
              <a16:creationId xmlns:a16="http://schemas.microsoft.com/office/drawing/2014/main" id="{00000000-0008-0000-0000-0000CF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64" name="Text Box 453">
          <a:extLst>
            <a:ext uri="{FF2B5EF4-FFF2-40B4-BE49-F238E27FC236}">
              <a16:creationId xmlns:a16="http://schemas.microsoft.com/office/drawing/2014/main" id="{00000000-0008-0000-0000-0000D0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65" name="Text Box 454">
          <a:extLst>
            <a:ext uri="{FF2B5EF4-FFF2-40B4-BE49-F238E27FC236}">
              <a16:creationId xmlns:a16="http://schemas.microsoft.com/office/drawing/2014/main" id="{00000000-0008-0000-0000-0000D1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66" name="Text Box 455">
          <a:extLst>
            <a:ext uri="{FF2B5EF4-FFF2-40B4-BE49-F238E27FC236}">
              <a16:creationId xmlns:a16="http://schemas.microsoft.com/office/drawing/2014/main" id="{00000000-0008-0000-0000-0000D2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67" name="Text Box 456">
          <a:extLst>
            <a:ext uri="{FF2B5EF4-FFF2-40B4-BE49-F238E27FC236}">
              <a16:creationId xmlns:a16="http://schemas.microsoft.com/office/drawing/2014/main" id="{00000000-0008-0000-0000-0000D3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68" name="Text Box 457">
          <a:extLst>
            <a:ext uri="{FF2B5EF4-FFF2-40B4-BE49-F238E27FC236}">
              <a16:creationId xmlns:a16="http://schemas.microsoft.com/office/drawing/2014/main" id="{00000000-0008-0000-0000-0000D4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69" name="Text Box 458">
          <a:extLst>
            <a:ext uri="{FF2B5EF4-FFF2-40B4-BE49-F238E27FC236}">
              <a16:creationId xmlns:a16="http://schemas.microsoft.com/office/drawing/2014/main" id="{00000000-0008-0000-0000-0000D5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70" name="Text Box 459">
          <a:extLst>
            <a:ext uri="{FF2B5EF4-FFF2-40B4-BE49-F238E27FC236}">
              <a16:creationId xmlns:a16="http://schemas.microsoft.com/office/drawing/2014/main" id="{00000000-0008-0000-0000-0000D6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71" name="Text Box 460">
          <a:extLst>
            <a:ext uri="{FF2B5EF4-FFF2-40B4-BE49-F238E27FC236}">
              <a16:creationId xmlns:a16="http://schemas.microsoft.com/office/drawing/2014/main" id="{00000000-0008-0000-0000-0000D7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72" name="Text Box 461">
          <a:extLst>
            <a:ext uri="{FF2B5EF4-FFF2-40B4-BE49-F238E27FC236}">
              <a16:creationId xmlns:a16="http://schemas.microsoft.com/office/drawing/2014/main" id="{00000000-0008-0000-0000-0000D8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73" name="Text Box 462">
          <a:extLst>
            <a:ext uri="{FF2B5EF4-FFF2-40B4-BE49-F238E27FC236}">
              <a16:creationId xmlns:a16="http://schemas.microsoft.com/office/drawing/2014/main" id="{00000000-0008-0000-0000-0000D9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74" name="Text Box 463">
          <a:extLst>
            <a:ext uri="{FF2B5EF4-FFF2-40B4-BE49-F238E27FC236}">
              <a16:creationId xmlns:a16="http://schemas.microsoft.com/office/drawing/2014/main" id="{00000000-0008-0000-0000-0000DA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75" name="Text Box 464">
          <a:extLst>
            <a:ext uri="{FF2B5EF4-FFF2-40B4-BE49-F238E27FC236}">
              <a16:creationId xmlns:a16="http://schemas.microsoft.com/office/drawing/2014/main" id="{00000000-0008-0000-0000-0000DB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76" name="Text Box 465">
          <a:extLst>
            <a:ext uri="{FF2B5EF4-FFF2-40B4-BE49-F238E27FC236}">
              <a16:creationId xmlns:a16="http://schemas.microsoft.com/office/drawing/2014/main" id="{00000000-0008-0000-0000-0000DC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77" name="Text Box 466">
          <a:extLst>
            <a:ext uri="{FF2B5EF4-FFF2-40B4-BE49-F238E27FC236}">
              <a16:creationId xmlns:a16="http://schemas.microsoft.com/office/drawing/2014/main" id="{00000000-0008-0000-0000-0000DD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78" name="Text Box 467">
          <a:extLst>
            <a:ext uri="{FF2B5EF4-FFF2-40B4-BE49-F238E27FC236}">
              <a16:creationId xmlns:a16="http://schemas.microsoft.com/office/drawing/2014/main" id="{00000000-0008-0000-0000-0000DE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79" name="Text Box 468">
          <a:extLst>
            <a:ext uri="{FF2B5EF4-FFF2-40B4-BE49-F238E27FC236}">
              <a16:creationId xmlns:a16="http://schemas.microsoft.com/office/drawing/2014/main" id="{00000000-0008-0000-0000-0000DF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80" name="Text Box 469">
          <a:extLst>
            <a:ext uri="{FF2B5EF4-FFF2-40B4-BE49-F238E27FC236}">
              <a16:creationId xmlns:a16="http://schemas.microsoft.com/office/drawing/2014/main" id="{00000000-0008-0000-0000-0000E0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81" name="Text Box 470">
          <a:extLst>
            <a:ext uri="{FF2B5EF4-FFF2-40B4-BE49-F238E27FC236}">
              <a16:creationId xmlns:a16="http://schemas.microsoft.com/office/drawing/2014/main" id="{00000000-0008-0000-0000-0000E1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82" name="Text Box 471">
          <a:extLst>
            <a:ext uri="{FF2B5EF4-FFF2-40B4-BE49-F238E27FC236}">
              <a16:creationId xmlns:a16="http://schemas.microsoft.com/office/drawing/2014/main" id="{00000000-0008-0000-0000-0000E2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83" name="Text Box 472">
          <a:extLst>
            <a:ext uri="{FF2B5EF4-FFF2-40B4-BE49-F238E27FC236}">
              <a16:creationId xmlns:a16="http://schemas.microsoft.com/office/drawing/2014/main" id="{00000000-0008-0000-0000-0000E3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84" name="Text Box 473">
          <a:extLst>
            <a:ext uri="{FF2B5EF4-FFF2-40B4-BE49-F238E27FC236}">
              <a16:creationId xmlns:a16="http://schemas.microsoft.com/office/drawing/2014/main" id="{00000000-0008-0000-0000-0000E4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85" name="Text Box 474">
          <a:extLst>
            <a:ext uri="{FF2B5EF4-FFF2-40B4-BE49-F238E27FC236}">
              <a16:creationId xmlns:a16="http://schemas.microsoft.com/office/drawing/2014/main" id="{00000000-0008-0000-0000-0000E5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86" name="Text Box 475">
          <a:extLst>
            <a:ext uri="{FF2B5EF4-FFF2-40B4-BE49-F238E27FC236}">
              <a16:creationId xmlns:a16="http://schemas.microsoft.com/office/drawing/2014/main" id="{00000000-0008-0000-0000-0000E6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87" name="Text Box 476">
          <a:extLst>
            <a:ext uri="{FF2B5EF4-FFF2-40B4-BE49-F238E27FC236}">
              <a16:creationId xmlns:a16="http://schemas.microsoft.com/office/drawing/2014/main" id="{00000000-0008-0000-0000-0000E7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88" name="Text Box 477">
          <a:extLst>
            <a:ext uri="{FF2B5EF4-FFF2-40B4-BE49-F238E27FC236}">
              <a16:creationId xmlns:a16="http://schemas.microsoft.com/office/drawing/2014/main" id="{00000000-0008-0000-0000-0000E8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89" name="Text Box 478">
          <a:extLst>
            <a:ext uri="{FF2B5EF4-FFF2-40B4-BE49-F238E27FC236}">
              <a16:creationId xmlns:a16="http://schemas.microsoft.com/office/drawing/2014/main" id="{00000000-0008-0000-0000-0000E9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90" name="Text Box 479">
          <a:extLst>
            <a:ext uri="{FF2B5EF4-FFF2-40B4-BE49-F238E27FC236}">
              <a16:creationId xmlns:a16="http://schemas.microsoft.com/office/drawing/2014/main" id="{00000000-0008-0000-0000-0000EA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91" name="Text Box 480">
          <a:extLst>
            <a:ext uri="{FF2B5EF4-FFF2-40B4-BE49-F238E27FC236}">
              <a16:creationId xmlns:a16="http://schemas.microsoft.com/office/drawing/2014/main" id="{00000000-0008-0000-0000-0000EB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92" name="Text Box 481">
          <a:extLst>
            <a:ext uri="{FF2B5EF4-FFF2-40B4-BE49-F238E27FC236}">
              <a16:creationId xmlns:a16="http://schemas.microsoft.com/office/drawing/2014/main" id="{00000000-0008-0000-0000-0000EC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93" name="Text Box 482">
          <a:extLst>
            <a:ext uri="{FF2B5EF4-FFF2-40B4-BE49-F238E27FC236}">
              <a16:creationId xmlns:a16="http://schemas.microsoft.com/office/drawing/2014/main" id="{00000000-0008-0000-0000-0000ED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94" name="Text Box 483">
          <a:extLst>
            <a:ext uri="{FF2B5EF4-FFF2-40B4-BE49-F238E27FC236}">
              <a16:creationId xmlns:a16="http://schemas.microsoft.com/office/drawing/2014/main" id="{00000000-0008-0000-0000-0000EE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95" name="Text Box 484">
          <a:extLst>
            <a:ext uri="{FF2B5EF4-FFF2-40B4-BE49-F238E27FC236}">
              <a16:creationId xmlns:a16="http://schemas.microsoft.com/office/drawing/2014/main" id="{00000000-0008-0000-0000-0000EF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6</xdr:row>
      <xdr:rowOff>3175</xdr:rowOff>
    </xdr:from>
    <xdr:to>
      <xdr:col>32</xdr:col>
      <xdr:colOff>28575</xdr:colOff>
      <xdr:row>6</xdr:row>
      <xdr:rowOff>3175</xdr:rowOff>
    </xdr:to>
    <xdr:sp macro="" textlink="">
      <xdr:nvSpPr>
        <xdr:cNvPr id="496" name="Text Box 485">
          <a:extLst>
            <a:ext uri="{FF2B5EF4-FFF2-40B4-BE49-F238E27FC236}">
              <a16:creationId xmlns:a16="http://schemas.microsoft.com/office/drawing/2014/main" id="{00000000-0008-0000-0000-0000F0010000}"/>
            </a:ext>
          </a:extLst>
        </xdr:cNvPr>
        <xdr:cNvSpPr txBox="1">
          <a:spLocks noChangeArrowheads="1"/>
        </xdr:cNvSpPr>
      </xdr:nvSpPr>
      <xdr:spPr bwMode="auto">
        <a:xfrm>
          <a:off x="20964525"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6</xdr:row>
      <xdr:rowOff>3175</xdr:rowOff>
    </xdr:from>
    <xdr:to>
      <xdr:col>27</xdr:col>
      <xdr:colOff>28575</xdr:colOff>
      <xdr:row>6</xdr:row>
      <xdr:rowOff>3175</xdr:rowOff>
    </xdr:to>
    <xdr:sp macro="" textlink="">
      <xdr:nvSpPr>
        <xdr:cNvPr id="497" name="Text Box 486">
          <a:extLst>
            <a:ext uri="{FF2B5EF4-FFF2-40B4-BE49-F238E27FC236}">
              <a16:creationId xmlns:a16="http://schemas.microsoft.com/office/drawing/2014/main" id="{00000000-0008-0000-0000-0000F1010000}"/>
            </a:ext>
          </a:extLst>
        </xdr:cNvPr>
        <xdr:cNvSpPr txBox="1">
          <a:spLocks noChangeArrowheads="1"/>
        </xdr:cNvSpPr>
      </xdr:nvSpPr>
      <xdr:spPr bwMode="auto">
        <a:xfrm>
          <a:off x="17583150" y="1031875"/>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498" name="Text Box 384">
          <a:extLst>
            <a:ext uri="{FF2B5EF4-FFF2-40B4-BE49-F238E27FC236}">
              <a16:creationId xmlns:a16="http://schemas.microsoft.com/office/drawing/2014/main" id="{00000000-0008-0000-0000-0000F201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499" name="Text Box 385">
          <a:extLst>
            <a:ext uri="{FF2B5EF4-FFF2-40B4-BE49-F238E27FC236}">
              <a16:creationId xmlns:a16="http://schemas.microsoft.com/office/drawing/2014/main" id="{00000000-0008-0000-0000-0000F301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00" name="Text Box 386">
          <a:extLst>
            <a:ext uri="{FF2B5EF4-FFF2-40B4-BE49-F238E27FC236}">
              <a16:creationId xmlns:a16="http://schemas.microsoft.com/office/drawing/2014/main" id="{00000000-0008-0000-0000-0000F401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01" name="Text Box 387">
          <a:extLst>
            <a:ext uri="{FF2B5EF4-FFF2-40B4-BE49-F238E27FC236}">
              <a16:creationId xmlns:a16="http://schemas.microsoft.com/office/drawing/2014/main" id="{00000000-0008-0000-0000-0000F501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02" name="Text Box 388">
          <a:extLst>
            <a:ext uri="{FF2B5EF4-FFF2-40B4-BE49-F238E27FC236}">
              <a16:creationId xmlns:a16="http://schemas.microsoft.com/office/drawing/2014/main" id="{00000000-0008-0000-0000-0000F601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03" name="Text Box 389">
          <a:extLst>
            <a:ext uri="{FF2B5EF4-FFF2-40B4-BE49-F238E27FC236}">
              <a16:creationId xmlns:a16="http://schemas.microsoft.com/office/drawing/2014/main" id="{00000000-0008-0000-0000-0000F701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04" name="Text Box 390">
          <a:extLst>
            <a:ext uri="{FF2B5EF4-FFF2-40B4-BE49-F238E27FC236}">
              <a16:creationId xmlns:a16="http://schemas.microsoft.com/office/drawing/2014/main" id="{00000000-0008-0000-0000-0000F801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05" name="Text Box 391">
          <a:extLst>
            <a:ext uri="{FF2B5EF4-FFF2-40B4-BE49-F238E27FC236}">
              <a16:creationId xmlns:a16="http://schemas.microsoft.com/office/drawing/2014/main" id="{00000000-0008-0000-0000-0000F901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06" name="Text Box 392">
          <a:extLst>
            <a:ext uri="{FF2B5EF4-FFF2-40B4-BE49-F238E27FC236}">
              <a16:creationId xmlns:a16="http://schemas.microsoft.com/office/drawing/2014/main" id="{00000000-0008-0000-0000-0000FA01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07" name="Text Box 393">
          <a:extLst>
            <a:ext uri="{FF2B5EF4-FFF2-40B4-BE49-F238E27FC236}">
              <a16:creationId xmlns:a16="http://schemas.microsoft.com/office/drawing/2014/main" id="{00000000-0008-0000-0000-0000FB01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08" name="Text Box 394">
          <a:extLst>
            <a:ext uri="{FF2B5EF4-FFF2-40B4-BE49-F238E27FC236}">
              <a16:creationId xmlns:a16="http://schemas.microsoft.com/office/drawing/2014/main" id="{00000000-0008-0000-0000-0000FC01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09" name="Text Box 395">
          <a:extLst>
            <a:ext uri="{FF2B5EF4-FFF2-40B4-BE49-F238E27FC236}">
              <a16:creationId xmlns:a16="http://schemas.microsoft.com/office/drawing/2014/main" id="{00000000-0008-0000-0000-0000FD01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10" name="Text Box 396">
          <a:extLst>
            <a:ext uri="{FF2B5EF4-FFF2-40B4-BE49-F238E27FC236}">
              <a16:creationId xmlns:a16="http://schemas.microsoft.com/office/drawing/2014/main" id="{00000000-0008-0000-0000-0000FE01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11" name="Text Box 397">
          <a:extLst>
            <a:ext uri="{FF2B5EF4-FFF2-40B4-BE49-F238E27FC236}">
              <a16:creationId xmlns:a16="http://schemas.microsoft.com/office/drawing/2014/main" id="{00000000-0008-0000-0000-0000FF01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12" name="Text Box 398">
          <a:extLst>
            <a:ext uri="{FF2B5EF4-FFF2-40B4-BE49-F238E27FC236}">
              <a16:creationId xmlns:a16="http://schemas.microsoft.com/office/drawing/2014/main" id="{00000000-0008-0000-0000-000000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13" name="Text Box 399">
          <a:extLst>
            <a:ext uri="{FF2B5EF4-FFF2-40B4-BE49-F238E27FC236}">
              <a16:creationId xmlns:a16="http://schemas.microsoft.com/office/drawing/2014/main" id="{00000000-0008-0000-0000-000001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14" name="Text Box 400">
          <a:extLst>
            <a:ext uri="{FF2B5EF4-FFF2-40B4-BE49-F238E27FC236}">
              <a16:creationId xmlns:a16="http://schemas.microsoft.com/office/drawing/2014/main" id="{00000000-0008-0000-0000-000002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15" name="Text Box 401">
          <a:extLst>
            <a:ext uri="{FF2B5EF4-FFF2-40B4-BE49-F238E27FC236}">
              <a16:creationId xmlns:a16="http://schemas.microsoft.com/office/drawing/2014/main" id="{00000000-0008-0000-0000-000003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16" name="Text Box 402">
          <a:extLst>
            <a:ext uri="{FF2B5EF4-FFF2-40B4-BE49-F238E27FC236}">
              <a16:creationId xmlns:a16="http://schemas.microsoft.com/office/drawing/2014/main" id="{00000000-0008-0000-0000-000004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17" name="Text Box 403">
          <a:extLst>
            <a:ext uri="{FF2B5EF4-FFF2-40B4-BE49-F238E27FC236}">
              <a16:creationId xmlns:a16="http://schemas.microsoft.com/office/drawing/2014/main" id="{00000000-0008-0000-0000-000005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18" name="Text Box 404">
          <a:extLst>
            <a:ext uri="{FF2B5EF4-FFF2-40B4-BE49-F238E27FC236}">
              <a16:creationId xmlns:a16="http://schemas.microsoft.com/office/drawing/2014/main" id="{00000000-0008-0000-0000-000006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19" name="Text Box 405">
          <a:extLst>
            <a:ext uri="{FF2B5EF4-FFF2-40B4-BE49-F238E27FC236}">
              <a16:creationId xmlns:a16="http://schemas.microsoft.com/office/drawing/2014/main" id="{00000000-0008-0000-0000-000007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20" name="Text Box 406">
          <a:extLst>
            <a:ext uri="{FF2B5EF4-FFF2-40B4-BE49-F238E27FC236}">
              <a16:creationId xmlns:a16="http://schemas.microsoft.com/office/drawing/2014/main" id="{00000000-0008-0000-0000-000008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21" name="Text Box 407">
          <a:extLst>
            <a:ext uri="{FF2B5EF4-FFF2-40B4-BE49-F238E27FC236}">
              <a16:creationId xmlns:a16="http://schemas.microsoft.com/office/drawing/2014/main" id="{00000000-0008-0000-0000-000009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22" name="Text Box 408">
          <a:extLst>
            <a:ext uri="{FF2B5EF4-FFF2-40B4-BE49-F238E27FC236}">
              <a16:creationId xmlns:a16="http://schemas.microsoft.com/office/drawing/2014/main" id="{00000000-0008-0000-0000-00000A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23" name="Text Box 409">
          <a:extLst>
            <a:ext uri="{FF2B5EF4-FFF2-40B4-BE49-F238E27FC236}">
              <a16:creationId xmlns:a16="http://schemas.microsoft.com/office/drawing/2014/main" id="{00000000-0008-0000-0000-00000B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24" name="Text Box 410">
          <a:extLst>
            <a:ext uri="{FF2B5EF4-FFF2-40B4-BE49-F238E27FC236}">
              <a16:creationId xmlns:a16="http://schemas.microsoft.com/office/drawing/2014/main" id="{00000000-0008-0000-0000-00000C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25" name="Text Box 411">
          <a:extLst>
            <a:ext uri="{FF2B5EF4-FFF2-40B4-BE49-F238E27FC236}">
              <a16:creationId xmlns:a16="http://schemas.microsoft.com/office/drawing/2014/main" id="{00000000-0008-0000-0000-00000D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26" name="Text Box 412">
          <a:extLst>
            <a:ext uri="{FF2B5EF4-FFF2-40B4-BE49-F238E27FC236}">
              <a16:creationId xmlns:a16="http://schemas.microsoft.com/office/drawing/2014/main" id="{00000000-0008-0000-0000-00000E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27" name="Text Box 413">
          <a:extLst>
            <a:ext uri="{FF2B5EF4-FFF2-40B4-BE49-F238E27FC236}">
              <a16:creationId xmlns:a16="http://schemas.microsoft.com/office/drawing/2014/main" id="{00000000-0008-0000-0000-00000F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28" name="Text Box 414">
          <a:extLst>
            <a:ext uri="{FF2B5EF4-FFF2-40B4-BE49-F238E27FC236}">
              <a16:creationId xmlns:a16="http://schemas.microsoft.com/office/drawing/2014/main" id="{00000000-0008-0000-0000-000010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29" name="Text Box 415">
          <a:extLst>
            <a:ext uri="{FF2B5EF4-FFF2-40B4-BE49-F238E27FC236}">
              <a16:creationId xmlns:a16="http://schemas.microsoft.com/office/drawing/2014/main" id="{00000000-0008-0000-0000-000011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18</xdr:row>
      <xdr:rowOff>225425</xdr:rowOff>
    </xdr:from>
    <xdr:to>
      <xdr:col>29</xdr:col>
      <xdr:colOff>35038</xdr:colOff>
      <xdr:row>18</xdr:row>
      <xdr:rowOff>225425</xdr:rowOff>
    </xdr:to>
    <xdr:sp macro="" textlink="">
      <xdr:nvSpPr>
        <xdr:cNvPr id="530" name="Text Box 416">
          <a:extLst>
            <a:ext uri="{FF2B5EF4-FFF2-40B4-BE49-F238E27FC236}">
              <a16:creationId xmlns:a16="http://schemas.microsoft.com/office/drawing/2014/main" id="{00000000-0008-0000-0000-000012020000}"/>
            </a:ext>
          </a:extLst>
        </xdr:cNvPr>
        <xdr:cNvSpPr txBox="1">
          <a:spLocks noChangeArrowheads="1"/>
        </xdr:cNvSpPr>
      </xdr:nvSpPr>
      <xdr:spPr bwMode="auto">
        <a:xfrm>
          <a:off x="18497550" y="32543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31" name="Text Box 421">
          <a:extLst>
            <a:ext uri="{FF2B5EF4-FFF2-40B4-BE49-F238E27FC236}">
              <a16:creationId xmlns:a16="http://schemas.microsoft.com/office/drawing/2014/main" id="{00000000-0008-0000-0000-000013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32" name="Text Box 422">
          <a:extLst>
            <a:ext uri="{FF2B5EF4-FFF2-40B4-BE49-F238E27FC236}">
              <a16:creationId xmlns:a16="http://schemas.microsoft.com/office/drawing/2014/main" id="{00000000-0008-0000-0000-000014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33" name="Text Box 423">
          <a:extLst>
            <a:ext uri="{FF2B5EF4-FFF2-40B4-BE49-F238E27FC236}">
              <a16:creationId xmlns:a16="http://schemas.microsoft.com/office/drawing/2014/main" id="{00000000-0008-0000-0000-000015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34" name="Text Box 424">
          <a:extLst>
            <a:ext uri="{FF2B5EF4-FFF2-40B4-BE49-F238E27FC236}">
              <a16:creationId xmlns:a16="http://schemas.microsoft.com/office/drawing/2014/main" id="{00000000-0008-0000-0000-000016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35" name="Text Box 425">
          <a:extLst>
            <a:ext uri="{FF2B5EF4-FFF2-40B4-BE49-F238E27FC236}">
              <a16:creationId xmlns:a16="http://schemas.microsoft.com/office/drawing/2014/main" id="{00000000-0008-0000-0000-000017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36" name="Text Box 426">
          <a:extLst>
            <a:ext uri="{FF2B5EF4-FFF2-40B4-BE49-F238E27FC236}">
              <a16:creationId xmlns:a16="http://schemas.microsoft.com/office/drawing/2014/main" id="{00000000-0008-0000-0000-000018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37" name="Text Box 427">
          <a:extLst>
            <a:ext uri="{FF2B5EF4-FFF2-40B4-BE49-F238E27FC236}">
              <a16:creationId xmlns:a16="http://schemas.microsoft.com/office/drawing/2014/main" id="{00000000-0008-0000-0000-000019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38" name="Text Box 428">
          <a:extLst>
            <a:ext uri="{FF2B5EF4-FFF2-40B4-BE49-F238E27FC236}">
              <a16:creationId xmlns:a16="http://schemas.microsoft.com/office/drawing/2014/main" id="{00000000-0008-0000-0000-00001A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39" name="Text Box 429">
          <a:extLst>
            <a:ext uri="{FF2B5EF4-FFF2-40B4-BE49-F238E27FC236}">
              <a16:creationId xmlns:a16="http://schemas.microsoft.com/office/drawing/2014/main" id="{00000000-0008-0000-0000-00001B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40" name="Text Box 430">
          <a:extLst>
            <a:ext uri="{FF2B5EF4-FFF2-40B4-BE49-F238E27FC236}">
              <a16:creationId xmlns:a16="http://schemas.microsoft.com/office/drawing/2014/main" id="{00000000-0008-0000-0000-00001C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41" name="Text Box 431">
          <a:extLst>
            <a:ext uri="{FF2B5EF4-FFF2-40B4-BE49-F238E27FC236}">
              <a16:creationId xmlns:a16="http://schemas.microsoft.com/office/drawing/2014/main" id="{00000000-0008-0000-0000-00001D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42" name="Text Box 432">
          <a:extLst>
            <a:ext uri="{FF2B5EF4-FFF2-40B4-BE49-F238E27FC236}">
              <a16:creationId xmlns:a16="http://schemas.microsoft.com/office/drawing/2014/main" id="{00000000-0008-0000-0000-00001E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43" name="Text Box 433">
          <a:extLst>
            <a:ext uri="{FF2B5EF4-FFF2-40B4-BE49-F238E27FC236}">
              <a16:creationId xmlns:a16="http://schemas.microsoft.com/office/drawing/2014/main" id="{00000000-0008-0000-0000-00001F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44" name="Text Box 434">
          <a:extLst>
            <a:ext uri="{FF2B5EF4-FFF2-40B4-BE49-F238E27FC236}">
              <a16:creationId xmlns:a16="http://schemas.microsoft.com/office/drawing/2014/main" id="{00000000-0008-0000-0000-000020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45" name="Text Box 435">
          <a:extLst>
            <a:ext uri="{FF2B5EF4-FFF2-40B4-BE49-F238E27FC236}">
              <a16:creationId xmlns:a16="http://schemas.microsoft.com/office/drawing/2014/main" id="{00000000-0008-0000-0000-000021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46" name="Text Box 436">
          <a:extLst>
            <a:ext uri="{FF2B5EF4-FFF2-40B4-BE49-F238E27FC236}">
              <a16:creationId xmlns:a16="http://schemas.microsoft.com/office/drawing/2014/main" id="{00000000-0008-0000-0000-000022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47" name="Text Box 437">
          <a:extLst>
            <a:ext uri="{FF2B5EF4-FFF2-40B4-BE49-F238E27FC236}">
              <a16:creationId xmlns:a16="http://schemas.microsoft.com/office/drawing/2014/main" id="{00000000-0008-0000-0000-000023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48" name="Text Box 438">
          <a:extLst>
            <a:ext uri="{FF2B5EF4-FFF2-40B4-BE49-F238E27FC236}">
              <a16:creationId xmlns:a16="http://schemas.microsoft.com/office/drawing/2014/main" id="{00000000-0008-0000-0000-000024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49" name="Text Box 439">
          <a:extLst>
            <a:ext uri="{FF2B5EF4-FFF2-40B4-BE49-F238E27FC236}">
              <a16:creationId xmlns:a16="http://schemas.microsoft.com/office/drawing/2014/main" id="{00000000-0008-0000-0000-000025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50" name="Text Box 440">
          <a:extLst>
            <a:ext uri="{FF2B5EF4-FFF2-40B4-BE49-F238E27FC236}">
              <a16:creationId xmlns:a16="http://schemas.microsoft.com/office/drawing/2014/main" id="{00000000-0008-0000-0000-000026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51" name="Text Box 441">
          <a:extLst>
            <a:ext uri="{FF2B5EF4-FFF2-40B4-BE49-F238E27FC236}">
              <a16:creationId xmlns:a16="http://schemas.microsoft.com/office/drawing/2014/main" id="{00000000-0008-0000-0000-000027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52" name="Text Box 442">
          <a:extLst>
            <a:ext uri="{FF2B5EF4-FFF2-40B4-BE49-F238E27FC236}">
              <a16:creationId xmlns:a16="http://schemas.microsoft.com/office/drawing/2014/main" id="{00000000-0008-0000-0000-000028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53" name="Text Box 443">
          <a:extLst>
            <a:ext uri="{FF2B5EF4-FFF2-40B4-BE49-F238E27FC236}">
              <a16:creationId xmlns:a16="http://schemas.microsoft.com/office/drawing/2014/main" id="{00000000-0008-0000-0000-000029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54" name="Text Box 444">
          <a:extLst>
            <a:ext uri="{FF2B5EF4-FFF2-40B4-BE49-F238E27FC236}">
              <a16:creationId xmlns:a16="http://schemas.microsoft.com/office/drawing/2014/main" id="{00000000-0008-0000-0000-00002A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55" name="Text Box 445">
          <a:extLst>
            <a:ext uri="{FF2B5EF4-FFF2-40B4-BE49-F238E27FC236}">
              <a16:creationId xmlns:a16="http://schemas.microsoft.com/office/drawing/2014/main" id="{00000000-0008-0000-0000-00002B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56" name="Text Box 446">
          <a:extLst>
            <a:ext uri="{FF2B5EF4-FFF2-40B4-BE49-F238E27FC236}">
              <a16:creationId xmlns:a16="http://schemas.microsoft.com/office/drawing/2014/main" id="{00000000-0008-0000-0000-00002C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57" name="Text Box 447">
          <a:extLst>
            <a:ext uri="{FF2B5EF4-FFF2-40B4-BE49-F238E27FC236}">
              <a16:creationId xmlns:a16="http://schemas.microsoft.com/office/drawing/2014/main" id="{00000000-0008-0000-0000-00002D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58" name="Text Box 448">
          <a:extLst>
            <a:ext uri="{FF2B5EF4-FFF2-40B4-BE49-F238E27FC236}">
              <a16:creationId xmlns:a16="http://schemas.microsoft.com/office/drawing/2014/main" id="{00000000-0008-0000-0000-00002E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59" name="Text Box 449">
          <a:extLst>
            <a:ext uri="{FF2B5EF4-FFF2-40B4-BE49-F238E27FC236}">
              <a16:creationId xmlns:a16="http://schemas.microsoft.com/office/drawing/2014/main" id="{00000000-0008-0000-0000-00002F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60" name="Text Box 450">
          <a:extLst>
            <a:ext uri="{FF2B5EF4-FFF2-40B4-BE49-F238E27FC236}">
              <a16:creationId xmlns:a16="http://schemas.microsoft.com/office/drawing/2014/main" id="{00000000-0008-0000-0000-000030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61" name="Text Box 451">
          <a:extLst>
            <a:ext uri="{FF2B5EF4-FFF2-40B4-BE49-F238E27FC236}">
              <a16:creationId xmlns:a16="http://schemas.microsoft.com/office/drawing/2014/main" id="{00000000-0008-0000-0000-000031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62" name="Text Box 452">
          <a:extLst>
            <a:ext uri="{FF2B5EF4-FFF2-40B4-BE49-F238E27FC236}">
              <a16:creationId xmlns:a16="http://schemas.microsoft.com/office/drawing/2014/main" id="{00000000-0008-0000-0000-000032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63" name="Text Box 453">
          <a:extLst>
            <a:ext uri="{FF2B5EF4-FFF2-40B4-BE49-F238E27FC236}">
              <a16:creationId xmlns:a16="http://schemas.microsoft.com/office/drawing/2014/main" id="{00000000-0008-0000-0000-000033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64" name="Text Box 454">
          <a:extLst>
            <a:ext uri="{FF2B5EF4-FFF2-40B4-BE49-F238E27FC236}">
              <a16:creationId xmlns:a16="http://schemas.microsoft.com/office/drawing/2014/main" id="{00000000-0008-0000-0000-000034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65" name="Text Box 455">
          <a:extLst>
            <a:ext uri="{FF2B5EF4-FFF2-40B4-BE49-F238E27FC236}">
              <a16:creationId xmlns:a16="http://schemas.microsoft.com/office/drawing/2014/main" id="{00000000-0008-0000-0000-000035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66" name="Text Box 456">
          <a:extLst>
            <a:ext uri="{FF2B5EF4-FFF2-40B4-BE49-F238E27FC236}">
              <a16:creationId xmlns:a16="http://schemas.microsoft.com/office/drawing/2014/main" id="{00000000-0008-0000-0000-000036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67" name="Text Box 457">
          <a:extLst>
            <a:ext uri="{FF2B5EF4-FFF2-40B4-BE49-F238E27FC236}">
              <a16:creationId xmlns:a16="http://schemas.microsoft.com/office/drawing/2014/main" id="{00000000-0008-0000-0000-000037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68" name="Text Box 458">
          <a:extLst>
            <a:ext uri="{FF2B5EF4-FFF2-40B4-BE49-F238E27FC236}">
              <a16:creationId xmlns:a16="http://schemas.microsoft.com/office/drawing/2014/main" id="{00000000-0008-0000-0000-000038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69" name="Text Box 459">
          <a:extLst>
            <a:ext uri="{FF2B5EF4-FFF2-40B4-BE49-F238E27FC236}">
              <a16:creationId xmlns:a16="http://schemas.microsoft.com/office/drawing/2014/main" id="{00000000-0008-0000-0000-000039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70" name="Text Box 460">
          <a:extLst>
            <a:ext uri="{FF2B5EF4-FFF2-40B4-BE49-F238E27FC236}">
              <a16:creationId xmlns:a16="http://schemas.microsoft.com/office/drawing/2014/main" id="{00000000-0008-0000-0000-00003A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71" name="Text Box 461">
          <a:extLst>
            <a:ext uri="{FF2B5EF4-FFF2-40B4-BE49-F238E27FC236}">
              <a16:creationId xmlns:a16="http://schemas.microsoft.com/office/drawing/2014/main" id="{00000000-0008-0000-0000-00003B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72" name="Text Box 462">
          <a:extLst>
            <a:ext uri="{FF2B5EF4-FFF2-40B4-BE49-F238E27FC236}">
              <a16:creationId xmlns:a16="http://schemas.microsoft.com/office/drawing/2014/main" id="{00000000-0008-0000-0000-00003C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73" name="Text Box 463">
          <a:extLst>
            <a:ext uri="{FF2B5EF4-FFF2-40B4-BE49-F238E27FC236}">
              <a16:creationId xmlns:a16="http://schemas.microsoft.com/office/drawing/2014/main" id="{00000000-0008-0000-0000-00003D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74" name="Text Box 464">
          <a:extLst>
            <a:ext uri="{FF2B5EF4-FFF2-40B4-BE49-F238E27FC236}">
              <a16:creationId xmlns:a16="http://schemas.microsoft.com/office/drawing/2014/main" id="{00000000-0008-0000-0000-00003E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75" name="Text Box 465">
          <a:extLst>
            <a:ext uri="{FF2B5EF4-FFF2-40B4-BE49-F238E27FC236}">
              <a16:creationId xmlns:a16="http://schemas.microsoft.com/office/drawing/2014/main" id="{00000000-0008-0000-0000-00003F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76" name="Text Box 466">
          <a:extLst>
            <a:ext uri="{FF2B5EF4-FFF2-40B4-BE49-F238E27FC236}">
              <a16:creationId xmlns:a16="http://schemas.microsoft.com/office/drawing/2014/main" id="{00000000-0008-0000-0000-000040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77" name="Text Box 467">
          <a:extLst>
            <a:ext uri="{FF2B5EF4-FFF2-40B4-BE49-F238E27FC236}">
              <a16:creationId xmlns:a16="http://schemas.microsoft.com/office/drawing/2014/main" id="{00000000-0008-0000-0000-000041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78" name="Text Box 468">
          <a:extLst>
            <a:ext uri="{FF2B5EF4-FFF2-40B4-BE49-F238E27FC236}">
              <a16:creationId xmlns:a16="http://schemas.microsoft.com/office/drawing/2014/main" id="{00000000-0008-0000-0000-000042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79" name="Text Box 469">
          <a:extLst>
            <a:ext uri="{FF2B5EF4-FFF2-40B4-BE49-F238E27FC236}">
              <a16:creationId xmlns:a16="http://schemas.microsoft.com/office/drawing/2014/main" id="{00000000-0008-0000-0000-000043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80" name="Text Box 470">
          <a:extLst>
            <a:ext uri="{FF2B5EF4-FFF2-40B4-BE49-F238E27FC236}">
              <a16:creationId xmlns:a16="http://schemas.microsoft.com/office/drawing/2014/main" id="{00000000-0008-0000-0000-000044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81" name="Text Box 471">
          <a:extLst>
            <a:ext uri="{FF2B5EF4-FFF2-40B4-BE49-F238E27FC236}">
              <a16:creationId xmlns:a16="http://schemas.microsoft.com/office/drawing/2014/main" id="{00000000-0008-0000-0000-000045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82" name="Text Box 472">
          <a:extLst>
            <a:ext uri="{FF2B5EF4-FFF2-40B4-BE49-F238E27FC236}">
              <a16:creationId xmlns:a16="http://schemas.microsoft.com/office/drawing/2014/main" id="{00000000-0008-0000-0000-000046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83" name="Text Box 473">
          <a:extLst>
            <a:ext uri="{FF2B5EF4-FFF2-40B4-BE49-F238E27FC236}">
              <a16:creationId xmlns:a16="http://schemas.microsoft.com/office/drawing/2014/main" id="{00000000-0008-0000-0000-000047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84" name="Text Box 474">
          <a:extLst>
            <a:ext uri="{FF2B5EF4-FFF2-40B4-BE49-F238E27FC236}">
              <a16:creationId xmlns:a16="http://schemas.microsoft.com/office/drawing/2014/main" id="{00000000-0008-0000-0000-000048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85" name="Text Box 475">
          <a:extLst>
            <a:ext uri="{FF2B5EF4-FFF2-40B4-BE49-F238E27FC236}">
              <a16:creationId xmlns:a16="http://schemas.microsoft.com/office/drawing/2014/main" id="{00000000-0008-0000-0000-000049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86" name="Text Box 476">
          <a:extLst>
            <a:ext uri="{FF2B5EF4-FFF2-40B4-BE49-F238E27FC236}">
              <a16:creationId xmlns:a16="http://schemas.microsoft.com/office/drawing/2014/main" id="{00000000-0008-0000-0000-00004A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87" name="Text Box 477">
          <a:extLst>
            <a:ext uri="{FF2B5EF4-FFF2-40B4-BE49-F238E27FC236}">
              <a16:creationId xmlns:a16="http://schemas.microsoft.com/office/drawing/2014/main" id="{00000000-0008-0000-0000-00004B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88" name="Text Box 478">
          <a:extLst>
            <a:ext uri="{FF2B5EF4-FFF2-40B4-BE49-F238E27FC236}">
              <a16:creationId xmlns:a16="http://schemas.microsoft.com/office/drawing/2014/main" id="{00000000-0008-0000-0000-00004C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89" name="Text Box 479">
          <a:extLst>
            <a:ext uri="{FF2B5EF4-FFF2-40B4-BE49-F238E27FC236}">
              <a16:creationId xmlns:a16="http://schemas.microsoft.com/office/drawing/2014/main" id="{00000000-0008-0000-0000-00004D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90" name="Text Box 480">
          <a:extLst>
            <a:ext uri="{FF2B5EF4-FFF2-40B4-BE49-F238E27FC236}">
              <a16:creationId xmlns:a16="http://schemas.microsoft.com/office/drawing/2014/main" id="{00000000-0008-0000-0000-00004E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91" name="Text Box 481">
          <a:extLst>
            <a:ext uri="{FF2B5EF4-FFF2-40B4-BE49-F238E27FC236}">
              <a16:creationId xmlns:a16="http://schemas.microsoft.com/office/drawing/2014/main" id="{00000000-0008-0000-0000-00004F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92" name="Text Box 482">
          <a:extLst>
            <a:ext uri="{FF2B5EF4-FFF2-40B4-BE49-F238E27FC236}">
              <a16:creationId xmlns:a16="http://schemas.microsoft.com/office/drawing/2014/main" id="{00000000-0008-0000-0000-000050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93" name="Text Box 483">
          <a:extLst>
            <a:ext uri="{FF2B5EF4-FFF2-40B4-BE49-F238E27FC236}">
              <a16:creationId xmlns:a16="http://schemas.microsoft.com/office/drawing/2014/main" id="{00000000-0008-0000-0000-000051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94" name="Text Box 484">
          <a:extLst>
            <a:ext uri="{FF2B5EF4-FFF2-40B4-BE49-F238E27FC236}">
              <a16:creationId xmlns:a16="http://schemas.microsoft.com/office/drawing/2014/main" id="{00000000-0008-0000-0000-000052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31</xdr:col>
      <xdr:colOff>0</xdr:colOff>
      <xdr:row>10</xdr:row>
      <xdr:rowOff>0</xdr:rowOff>
    </xdr:from>
    <xdr:to>
      <xdr:col>32</xdr:col>
      <xdr:colOff>28575</xdr:colOff>
      <xdr:row>10</xdr:row>
      <xdr:rowOff>0</xdr:rowOff>
    </xdr:to>
    <xdr:sp macro="" textlink="">
      <xdr:nvSpPr>
        <xdr:cNvPr id="595" name="Text Box 485">
          <a:extLst>
            <a:ext uri="{FF2B5EF4-FFF2-40B4-BE49-F238E27FC236}">
              <a16:creationId xmlns:a16="http://schemas.microsoft.com/office/drawing/2014/main" id="{00000000-0008-0000-0000-000053020000}"/>
            </a:ext>
          </a:extLst>
        </xdr:cNvPr>
        <xdr:cNvSpPr txBox="1">
          <a:spLocks noChangeArrowheads="1"/>
        </xdr:cNvSpPr>
      </xdr:nvSpPr>
      <xdr:spPr bwMode="auto">
        <a:xfrm>
          <a:off x="20964525"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税別</a:t>
          </a:r>
        </a:p>
      </xdr:txBody>
    </xdr:sp>
    <xdr:clientData/>
  </xdr:twoCellAnchor>
  <xdr:twoCellAnchor>
    <xdr:from>
      <xdr:col>26</xdr:col>
      <xdr:colOff>0</xdr:colOff>
      <xdr:row>10</xdr:row>
      <xdr:rowOff>0</xdr:rowOff>
    </xdr:from>
    <xdr:to>
      <xdr:col>27</xdr:col>
      <xdr:colOff>28575</xdr:colOff>
      <xdr:row>10</xdr:row>
      <xdr:rowOff>0</xdr:rowOff>
    </xdr:to>
    <xdr:sp macro="" textlink="">
      <xdr:nvSpPr>
        <xdr:cNvPr id="596" name="Text Box 486">
          <a:extLst>
            <a:ext uri="{FF2B5EF4-FFF2-40B4-BE49-F238E27FC236}">
              <a16:creationId xmlns:a16="http://schemas.microsoft.com/office/drawing/2014/main" id="{00000000-0008-0000-0000-000054020000}"/>
            </a:ext>
          </a:extLst>
        </xdr:cNvPr>
        <xdr:cNvSpPr txBox="1">
          <a:spLocks noChangeArrowheads="1"/>
        </xdr:cNvSpPr>
      </xdr:nvSpPr>
      <xdr:spPr bwMode="auto">
        <a:xfrm>
          <a:off x="17583150" y="1714500"/>
          <a:ext cx="704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17</xdr:col>
      <xdr:colOff>47625</xdr:colOff>
      <xdr:row>18</xdr:row>
      <xdr:rowOff>3175</xdr:rowOff>
    </xdr:from>
    <xdr:to>
      <xdr:col>19</xdr:col>
      <xdr:colOff>104775</xdr:colOff>
      <xdr:row>27</xdr:row>
      <xdr:rowOff>117475</xdr:rowOff>
    </xdr:to>
    <xdr:sp macro="" textlink="">
      <xdr:nvSpPr>
        <xdr:cNvPr id="597" name="AutoShape 500">
          <a:extLst>
            <a:ext uri="{FF2B5EF4-FFF2-40B4-BE49-F238E27FC236}">
              <a16:creationId xmlns:a16="http://schemas.microsoft.com/office/drawing/2014/main" id="{00000000-0008-0000-0000-000055020000}"/>
            </a:ext>
          </a:extLst>
        </xdr:cNvPr>
        <xdr:cNvSpPr>
          <a:spLocks noChangeArrowheads="1"/>
        </xdr:cNvSpPr>
      </xdr:nvSpPr>
      <xdr:spPr bwMode="auto">
        <a:xfrm>
          <a:off x="11544300" y="3089275"/>
          <a:ext cx="1409700" cy="1657350"/>
        </a:xfrm>
        <a:prstGeom prst="leftArrow">
          <a:avLst>
            <a:gd name="adj1" fmla="val 53574"/>
            <a:gd name="adj2" fmla="val 52176"/>
          </a:avLst>
        </a:prstGeom>
        <a:solidFill>
          <a:srgbClr val="000000"/>
        </a:solidFill>
        <a:ln w="9525">
          <a:solidFill>
            <a:srgbClr val="000000"/>
          </a:solidFill>
          <a:miter lim="800000"/>
          <a:headEnd/>
          <a:tailEnd/>
        </a:ln>
      </xdr:spPr>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598" name="Text Box 384">
          <a:extLst>
            <a:ext uri="{FF2B5EF4-FFF2-40B4-BE49-F238E27FC236}">
              <a16:creationId xmlns:a16="http://schemas.microsoft.com/office/drawing/2014/main" id="{00000000-0008-0000-0000-000056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599" name="Text Box 385">
          <a:extLst>
            <a:ext uri="{FF2B5EF4-FFF2-40B4-BE49-F238E27FC236}">
              <a16:creationId xmlns:a16="http://schemas.microsoft.com/office/drawing/2014/main" id="{00000000-0008-0000-0000-000057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00" name="Text Box 386">
          <a:extLst>
            <a:ext uri="{FF2B5EF4-FFF2-40B4-BE49-F238E27FC236}">
              <a16:creationId xmlns:a16="http://schemas.microsoft.com/office/drawing/2014/main" id="{00000000-0008-0000-0000-000058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01" name="Text Box 387">
          <a:extLst>
            <a:ext uri="{FF2B5EF4-FFF2-40B4-BE49-F238E27FC236}">
              <a16:creationId xmlns:a16="http://schemas.microsoft.com/office/drawing/2014/main" id="{00000000-0008-0000-0000-000059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02" name="Text Box 388">
          <a:extLst>
            <a:ext uri="{FF2B5EF4-FFF2-40B4-BE49-F238E27FC236}">
              <a16:creationId xmlns:a16="http://schemas.microsoft.com/office/drawing/2014/main" id="{00000000-0008-0000-0000-00005A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03" name="Text Box 389">
          <a:extLst>
            <a:ext uri="{FF2B5EF4-FFF2-40B4-BE49-F238E27FC236}">
              <a16:creationId xmlns:a16="http://schemas.microsoft.com/office/drawing/2014/main" id="{00000000-0008-0000-0000-00005B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04" name="Text Box 390">
          <a:extLst>
            <a:ext uri="{FF2B5EF4-FFF2-40B4-BE49-F238E27FC236}">
              <a16:creationId xmlns:a16="http://schemas.microsoft.com/office/drawing/2014/main" id="{00000000-0008-0000-0000-00005C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05" name="Text Box 391">
          <a:extLst>
            <a:ext uri="{FF2B5EF4-FFF2-40B4-BE49-F238E27FC236}">
              <a16:creationId xmlns:a16="http://schemas.microsoft.com/office/drawing/2014/main" id="{00000000-0008-0000-0000-00005D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06" name="Text Box 392">
          <a:extLst>
            <a:ext uri="{FF2B5EF4-FFF2-40B4-BE49-F238E27FC236}">
              <a16:creationId xmlns:a16="http://schemas.microsoft.com/office/drawing/2014/main" id="{00000000-0008-0000-0000-00005E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07" name="Text Box 393">
          <a:extLst>
            <a:ext uri="{FF2B5EF4-FFF2-40B4-BE49-F238E27FC236}">
              <a16:creationId xmlns:a16="http://schemas.microsoft.com/office/drawing/2014/main" id="{00000000-0008-0000-0000-00005F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08" name="Text Box 394">
          <a:extLst>
            <a:ext uri="{FF2B5EF4-FFF2-40B4-BE49-F238E27FC236}">
              <a16:creationId xmlns:a16="http://schemas.microsoft.com/office/drawing/2014/main" id="{00000000-0008-0000-0000-000060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09" name="Text Box 395">
          <a:extLst>
            <a:ext uri="{FF2B5EF4-FFF2-40B4-BE49-F238E27FC236}">
              <a16:creationId xmlns:a16="http://schemas.microsoft.com/office/drawing/2014/main" id="{00000000-0008-0000-0000-000061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10" name="Text Box 396">
          <a:extLst>
            <a:ext uri="{FF2B5EF4-FFF2-40B4-BE49-F238E27FC236}">
              <a16:creationId xmlns:a16="http://schemas.microsoft.com/office/drawing/2014/main" id="{00000000-0008-0000-0000-000062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11" name="Text Box 397">
          <a:extLst>
            <a:ext uri="{FF2B5EF4-FFF2-40B4-BE49-F238E27FC236}">
              <a16:creationId xmlns:a16="http://schemas.microsoft.com/office/drawing/2014/main" id="{00000000-0008-0000-0000-000063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12" name="Text Box 398">
          <a:extLst>
            <a:ext uri="{FF2B5EF4-FFF2-40B4-BE49-F238E27FC236}">
              <a16:creationId xmlns:a16="http://schemas.microsoft.com/office/drawing/2014/main" id="{00000000-0008-0000-0000-000064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13" name="Text Box 399">
          <a:extLst>
            <a:ext uri="{FF2B5EF4-FFF2-40B4-BE49-F238E27FC236}">
              <a16:creationId xmlns:a16="http://schemas.microsoft.com/office/drawing/2014/main" id="{00000000-0008-0000-0000-000065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14" name="Text Box 400">
          <a:extLst>
            <a:ext uri="{FF2B5EF4-FFF2-40B4-BE49-F238E27FC236}">
              <a16:creationId xmlns:a16="http://schemas.microsoft.com/office/drawing/2014/main" id="{00000000-0008-0000-0000-000066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15" name="Text Box 401">
          <a:extLst>
            <a:ext uri="{FF2B5EF4-FFF2-40B4-BE49-F238E27FC236}">
              <a16:creationId xmlns:a16="http://schemas.microsoft.com/office/drawing/2014/main" id="{00000000-0008-0000-0000-000067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16" name="Text Box 402">
          <a:extLst>
            <a:ext uri="{FF2B5EF4-FFF2-40B4-BE49-F238E27FC236}">
              <a16:creationId xmlns:a16="http://schemas.microsoft.com/office/drawing/2014/main" id="{00000000-0008-0000-0000-000068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17" name="Text Box 403">
          <a:extLst>
            <a:ext uri="{FF2B5EF4-FFF2-40B4-BE49-F238E27FC236}">
              <a16:creationId xmlns:a16="http://schemas.microsoft.com/office/drawing/2014/main" id="{00000000-0008-0000-0000-000069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18" name="Text Box 404">
          <a:extLst>
            <a:ext uri="{FF2B5EF4-FFF2-40B4-BE49-F238E27FC236}">
              <a16:creationId xmlns:a16="http://schemas.microsoft.com/office/drawing/2014/main" id="{00000000-0008-0000-0000-00006A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19" name="Text Box 405">
          <a:extLst>
            <a:ext uri="{FF2B5EF4-FFF2-40B4-BE49-F238E27FC236}">
              <a16:creationId xmlns:a16="http://schemas.microsoft.com/office/drawing/2014/main" id="{00000000-0008-0000-0000-00006B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20" name="Text Box 406">
          <a:extLst>
            <a:ext uri="{FF2B5EF4-FFF2-40B4-BE49-F238E27FC236}">
              <a16:creationId xmlns:a16="http://schemas.microsoft.com/office/drawing/2014/main" id="{00000000-0008-0000-0000-00006C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21" name="Text Box 407">
          <a:extLst>
            <a:ext uri="{FF2B5EF4-FFF2-40B4-BE49-F238E27FC236}">
              <a16:creationId xmlns:a16="http://schemas.microsoft.com/office/drawing/2014/main" id="{00000000-0008-0000-0000-00006D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22" name="Text Box 408">
          <a:extLst>
            <a:ext uri="{FF2B5EF4-FFF2-40B4-BE49-F238E27FC236}">
              <a16:creationId xmlns:a16="http://schemas.microsoft.com/office/drawing/2014/main" id="{00000000-0008-0000-0000-00006E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23" name="Text Box 409">
          <a:extLst>
            <a:ext uri="{FF2B5EF4-FFF2-40B4-BE49-F238E27FC236}">
              <a16:creationId xmlns:a16="http://schemas.microsoft.com/office/drawing/2014/main" id="{00000000-0008-0000-0000-00006F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24" name="Text Box 410">
          <a:extLst>
            <a:ext uri="{FF2B5EF4-FFF2-40B4-BE49-F238E27FC236}">
              <a16:creationId xmlns:a16="http://schemas.microsoft.com/office/drawing/2014/main" id="{00000000-0008-0000-0000-000070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25" name="Text Box 411">
          <a:extLst>
            <a:ext uri="{FF2B5EF4-FFF2-40B4-BE49-F238E27FC236}">
              <a16:creationId xmlns:a16="http://schemas.microsoft.com/office/drawing/2014/main" id="{00000000-0008-0000-0000-000071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26" name="Text Box 412">
          <a:extLst>
            <a:ext uri="{FF2B5EF4-FFF2-40B4-BE49-F238E27FC236}">
              <a16:creationId xmlns:a16="http://schemas.microsoft.com/office/drawing/2014/main" id="{00000000-0008-0000-0000-000072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27" name="Text Box 413">
          <a:extLst>
            <a:ext uri="{FF2B5EF4-FFF2-40B4-BE49-F238E27FC236}">
              <a16:creationId xmlns:a16="http://schemas.microsoft.com/office/drawing/2014/main" id="{00000000-0008-0000-0000-000073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28" name="Text Box 414">
          <a:extLst>
            <a:ext uri="{FF2B5EF4-FFF2-40B4-BE49-F238E27FC236}">
              <a16:creationId xmlns:a16="http://schemas.microsoft.com/office/drawing/2014/main" id="{00000000-0008-0000-0000-000074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29" name="Text Box 415">
          <a:extLst>
            <a:ext uri="{FF2B5EF4-FFF2-40B4-BE49-F238E27FC236}">
              <a16:creationId xmlns:a16="http://schemas.microsoft.com/office/drawing/2014/main" id="{00000000-0008-0000-0000-000075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30" name="Text Box 416">
          <a:extLst>
            <a:ext uri="{FF2B5EF4-FFF2-40B4-BE49-F238E27FC236}">
              <a16:creationId xmlns:a16="http://schemas.microsoft.com/office/drawing/2014/main" id="{00000000-0008-0000-0000-000076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31" name="Text Box 384">
          <a:extLst>
            <a:ext uri="{FF2B5EF4-FFF2-40B4-BE49-F238E27FC236}">
              <a16:creationId xmlns:a16="http://schemas.microsoft.com/office/drawing/2014/main" id="{00000000-0008-0000-0000-000077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32" name="Text Box 385">
          <a:extLst>
            <a:ext uri="{FF2B5EF4-FFF2-40B4-BE49-F238E27FC236}">
              <a16:creationId xmlns:a16="http://schemas.microsoft.com/office/drawing/2014/main" id="{00000000-0008-0000-0000-000078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33" name="Text Box 386">
          <a:extLst>
            <a:ext uri="{FF2B5EF4-FFF2-40B4-BE49-F238E27FC236}">
              <a16:creationId xmlns:a16="http://schemas.microsoft.com/office/drawing/2014/main" id="{00000000-0008-0000-0000-000079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34" name="Text Box 387">
          <a:extLst>
            <a:ext uri="{FF2B5EF4-FFF2-40B4-BE49-F238E27FC236}">
              <a16:creationId xmlns:a16="http://schemas.microsoft.com/office/drawing/2014/main" id="{00000000-0008-0000-0000-00007A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35" name="Text Box 388">
          <a:extLst>
            <a:ext uri="{FF2B5EF4-FFF2-40B4-BE49-F238E27FC236}">
              <a16:creationId xmlns:a16="http://schemas.microsoft.com/office/drawing/2014/main" id="{00000000-0008-0000-0000-00007B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36" name="Text Box 389">
          <a:extLst>
            <a:ext uri="{FF2B5EF4-FFF2-40B4-BE49-F238E27FC236}">
              <a16:creationId xmlns:a16="http://schemas.microsoft.com/office/drawing/2014/main" id="{00000000-0008-0000-0000-00007C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37" name="Text Box 390">
          <a:extLst>
            <a:ext uri="{FF2B5EF4-FFF2-40B4-BE49-F238E27FC236}">
              <a16:creationId xmlns:a16="http://schemas.microsoft.com/office/drawing/2014/main" id="{00000000-0008-0000-0000-00007D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38" name="Text Box 391">
          <a:extLst>
            <a:ext uri="{FF2B5EF4-FFF2-40B4-BE49-F238E27FC236}">
              <a16:creationId xmlns:a16="http://schemas.microsoft.com/office/drawing/2014/main" id="{00000000-0008-0000-0000-00007E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39" name="Text Box 392">
          <a:extLst>
            <a:ext uri="{FF2B5EF4-FFF2-40B4-BE49-F238E27FC236}">
              <a16:creationId xmlns:a16="http://schemas.microsoft.com/office/drawing/2014/main" id="{00000000-0008-0000-0000-00007F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40" name="Text Box 393">
          <a:extLst>
            <a:ext uri="{FF2B5EF4-FFF2-40B4-BE49-F238E27FC236}">
              <a16:creationId xmlns:a16="http://schemas.microsoft.com/office/drawing/2014/main" id="{00000000-0008-0000-0000-000080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41" name="Text Box 394">
          <a:extLst>
            <a:ext uri="{FF2B5EF4-FFF2-40B4-BE49-F238E27FC236}">
              <a16:creationId xmlns:a16="http://schemas.microsoft.com/office/drawing/2014/main" id="{00000000-0008-0000-0000-000081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42" name="Text Box 395">
          <a:extLst>
            <a:ext uri="{FF2B5EF4-FFF2-40B4-BE49-F238E27FC236}">
              <a16:creationId xmlns:a16="http://schemas.microsoft.com/office/drawing/2014/main" id="{00000000-0008-0000-0000-000082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43" name="Text Box 396">
          <a:extLst>
            <a:ext uri="{FF2B5EF4-FFF2-40B4-BE49-F238E27FC236}">
              <a16:creationId xmlns:a16="http://schemas.microsoft.com/office/drawing/2014/main" id="{00000000-0008-0000-0000-000083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44" name="Text Box 397">
          <a:extLst>
            <a:ext uri="{FF2B5EF4-FFF2-40B4-BE49-F238E27FC236}">
              <a16:creationId xmlns:a16="http://schemas.microsoft.com/office/drawing/2014/main" id="{00000000-0008-0000-0000-000084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45" name="Text Box 398">
          <a:extLst>
            <a:ext uri="{FF2B5EF4-FFF2-40B4-BE49-F238E27FC236}">
              <a16:creationId xmlns:a16="http://schemas.microsoft.com/office/drawing/2014/main" id="{00000000-0008-0000-0000-000085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46" name="Text Box 399">
          <a:extLst>
            <a:ext uri="{FF2B5EF4-FFF2-40B4-BE49-F238E27FC236}">
              <a16:creationId xmlns:a16="http://schemas.microsoft.com/office/drawing/2014/main" id="{00000000-0008-0000-0000-000086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47" name="Text Box 400">
          <a:extLst>
            <a:ext uri="{FF2B5EF4-FFF2-40B4-BE49-F238E27FC236}">
              <a16:creationId xmlns:a16="http://schemas.microsoft.com/office/drawing/2014/main" id="{00000000-0008-0000-0000-000087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48" name="Text Box 401">
          <a:extLst>
            <a:ext uri="{FF2B5EF4-FFF2-40B4-BE49-F238E27FC236}">
              <a16:creationId xmlns:a16="http://schemas.microsoft.com/office/drawing/2014/main" id="{00000000-0008-0000-0000-000088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49" name="Text Box 402">
          <a:extLst>
            <a:ext uri="{FF2B5EF4-FFF2-40B4-BE49-F238E27FC236}">
              <a16:creationId xmlns:a16="http://schemas.microsoft.com/office/drawing/2014/main" id="{00000000-0008-0000-0000-000089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50" name="Text Box 403">
          <a:extLst>
            <a:ext uri="{FF2B5EF4-FFF2-40B4-BE49-F238E27FC236}">
              <a16:creationId xmlns:a16="http://schemas.microsoft.com/office/drawing/2014/main" id="{00000000-0008-0000-0000-00008A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51" name="Text Box 404">
          <a:extLst>
            <a:ext uri="{FF2B5EF4-FFF2-40B4-BE49-F238E27FC236}">
              <a16:creationId xmlns:a16="http://schemas.microsoft.com/office/drawing/2014/main" id="{00000000-0008-0000-0000-00008B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52" name="Text Box 405">
          <a:extLst>
            <a:ext uri="{FF2B5EF4-FFF2-40B4-BE49-F238E27FC236}">
              <a16:creationId xmlns:a16="http://schemas.microsoft.com/office/drawing/2014/main" id="{00000000-0008-0000-0000-00008C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53" name="Text Box 406">
          <a:extLst>
            <a:ext uri="{FF2B5EF4-FFF2-40B4-BE49-F238E27FC236}">
              <a16:creationId xmlns:a16="http://schemas.microsoft.com/office/drawing/2014/main" id="{00000000-0008-0000-0000-00008D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54" name="Text Box 407">
          <a:extLst>
            <a:ext uri="{FF2B5EF4-FFF2-40B4-BE49-F238E27FC236}">
              <a16:creationId xmlns:a16="http://schemas.microsoft.com/office/drawing/2014/main" id="{00000000-0008-0000-0000-00008E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55" name="Text Box 408">
          <a:extLst>
            <a:ext uri="{FF2B5EF4-FFF2-40B4-BE49-F238E27FC236}">
              <a16:creationId xmlns:a16="http://schemas.microsoft.com/office/drawing/2014/main" id="{00000000-0008-0000-0000-00008F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56" name="Text Box 409">
          <a:extLst>
            <a:ext uri="{FF2B5EF4-FFF2-40B4-BE49-F238E27FC236}">
              <a16:creationId xmlns:a16="http://schemas.microsoft.com/office/drawing/2014/main" id="{00000000-0008-0000-0000-000090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57" name="Text Box 410">
          <a:extLst>
            <a:ext uri="{FF2B5EF4-FFF2-40B4-BE49-F238E27FC236}">
              <a16:creationId xmlns:a16="http://schemas.microsoft.com/office/drawing/2014/main" id="{00000000-0008-0000-0000-000091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58" name="Text Box 411">
          <a:extLst>
            <a:ext uri="{FF2B5EF4-FFF2-40B4-BE49-F238E27FC236}">
              <a16:creationId xmlns:a16="http://schemas.microsoft.com/office/drawing/2014/main" id="{00000000-0008-0000-0000-000092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59" name="Text Box 412">
          <a:extLst>
            <a:ext uri="{FF2B5EF4-FFF2-40B4-BE49-F238E27FC236}">
              <a16:creationId xmlns:a16="http://schemas.microsoft.com/office/drawing/2014/main" id="{00000000-0008-0000-0000-000093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60" name="Text Box 413">
          <a:extLst>
            <a:ext uri="{FF2B5EF4-FFF2-40B4-BE49-F238E27FC236}">
              <a16:creationId xmlns:a16="http://schemas.microsoft.com/office/drawing/2014/main" id="{00000000-0008-0000-0000-000094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61" name="Text Box 414">
          <a:extLst>
            <a:ext uri="{FF2B5EF4-FFF2-40B4-BE49-F238E27FC236}">
              <a16:creationId xmlns:a16="http://schemas.microsoft.com/office/drawing/2014/main" id="{00000000-0008-0000-0000-000095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62" name="Text Box 415">
          <a:extLst>
            <a:ext uri="{FF2B5EF4-FFF2-40B4-BE49-F238E27FC236}">
              <a16:creationId xmlns:a16="http://schemas.microsoft.com/office/drawing/2014/main" id="{00000000-0008-0000-0000-000096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twoCellAnchor>
    <xdr:from>
      <xdr:col>27</xdr:col>
      <xdr:colOff>238125</xdr:colOff>
      <xdr:row>22</xdr:row>
      <xdr:rowOff>225425</xdr:rowOff>
    </xdr:from>
    <xdr:to>
      <xdr:col>29</xdr:col>
      <xdr:colOff>35038</xdr:colOff>
      <xdr:row>22</xdr:row>
      <xdr:rowOff>225425</xdr:rowOff>
    </xdr:to>
    <xdr:sp macro="" textlink="">
      <xdr:nvSpPr>
        <xdr:cNvPr id="663" name="Text Box 416">
          <a:extLst>
            <a:ext uri="{FF2B5EF4-FFF2-40B4-BE49-F238E27FC236}">
              <a16:creationId xmlns:a16="http://schemas.microsoft.com/office/drawing/2014/main" id="{00000000-0008-0000-0000-000097020000}"/>
            </a:ext>
          </a:extLst>
        </xdr:cNvPr>
        <xdr:cNvSpPr txBox="1">
          <a:spLocks noChangeArrowheads="1"/>
        </xdr:cNvSpPr>
      </xdr:nvSpPr>
      <xdr:spPr bwMode="auto">
        <a:xfrm>
          <a:off x="18497550" y="3940175"/>
          <a:ext cx="1149463"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Ｐゴシック"/>
              <a:ea typeface="ＭＳ Ｐゴシック"/>
            </a:rPr>
            <a:t>税込</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1</xdr:row>
      <xdr:rowOff>0</xdr:rowOff>
    </xdr:from>
    <xdr:to>
      <xdr:col>9</xdr:col>
      <xdr:colOff>0</xdr:colOff>
      <xdr:row>1</xdr:row>
      <xdr:rowOff>0</xdr:rowOff>
    </xdr:to>
    <xdr:grpSp>
      <xdr:nvGrpSpPr>
        <xdr:cNvPr id="2" name="Group 140">
          <a:extLst>
            <a:ext uri="{FF2B5EF4-FFF2-40B4-BE49-F238E27FC236}">
              <a16:creationId xmlns:a16="http://schemas.microsoft.com/office/drawing/2014/main" id="{2C1DA0A4-C9E0-49E2-BC86-ACEEDB3516EC}"/>
            </a:ext>
          </a:extLst>
        </xdr:cNvPr>
        <xdr:cNvGrpSpPr>
          <a:grpSpLocks/>
        </xdr:cNvGrpSpPr>
      </xdr:nvGrpSpPr>
      <xdr:grpSpPr bwMode="auto">
        <a:xfrm>
          <a:off x="4691063" y="309563"/>
          <a:ext cx="1512093" cy="0"/>
          <a:chOff x="434" y="64"/>
          <a:chExt cx="308" cy="33"/>
        </a:xfrm>
      </xdr:grpSpPr>
      <xdr:sp macro="" textlink="">
        <xdr:nvSpPr>
          <xdr:cNvPr id="3" name="WordArt 141">
            <a:extLst>
              <a:ext uri="{FF2B5EF4-FFF2-40B4-BE49-F238E27FC236}">
                <a16:creationId xmlns:a16="http://schemas.microsoft.com/office/drawing/2014/main" id="{8C39151F-B933-405E-6C0C-2A5FDE6781FE}"/>
              </a:ext>
            </a:extLst>
          </xdr:cNvPr>
          <xdr:cNvSpPr>
            <a:spLocks noChangeArrowheads="1" noChangeShapeType="1" noTextEdit="1"/>
          </xdr:cNvSpPr>
        </xdr:nvSpPr>
        <xdr:spPr bwMode="auto">
          <a:xfrm>
            <a:off x="109536947550" y="476250"/>
            <a:ext cx="0" cy="0"/>
          </a:xfrm>
          <a:prstGeom prst="rect">
            <a:avLst/>
          </a:prstGeom>
        </xdr:spPr>
        <xdr:txBody>
          <a:bodyPr wrap="none" fromWordArt="1">
            <a:prstTxWarp prst="textPlain">
              <a:avLst>
                <a:gd name="adj" fmla="val 50000"/>
              </a:avLst>
            </a:prstTxWarp>
          </a:bodyPr>
          <a:lstStyle/>
          <a:p>
            <a:pPr algn="ctr" rtl="0">
              <a:buNone/>
            </a:pPr>
            <a:r>
              <a:rPr lang="ja-JP" altLang="en-US" sz="3600" kern="10" spc="0">
                <a:ln>
                  <a:noFill/>
                </a:ln>
                <a:solidFill>
                  <a:srgbClr val="FFFFFF"/>
                </a:solidFill>
                <a:effectLst/>
                <a:latin typeface="HG創英角ｺﾞｼｯｸUB"/>
                <a:ea typeface="HG創英角ｺﾞｼｯｸUB"/>
              </a:rPr>
              <a:t>申込書　 刷込依頼書</a:t>
            </a:r>
          </a:p>
        </xdr:txBody>
      </xdr:sp>
      <xdr:sp macro="" textlink="">
        <xdr:nvSpPr>
          <xdr:cNvPr id="4" name="WordArt 142">
            <a:extLst>
              <a:ext uri="{FF2B5EF4-FFF2-40B4-BE49-F238E27FC236}">
                <a16:creationId xmlns:a16="http://schemas.microsoft.com/office/drawing/2014/main" id="{9B6FFCFF-7F33-7193-977E-8F5EEF7705F6}"/>
              </a:ext>
            </a:extLst>
          </xdr:cNvPr>
          <xdr:cNvSpPr>
            <a:spLocks noChangeArrowheads="1" noChangeShapeType="1" noTextEdit="1"/>
          </xdr:cNvSpPr>
        </xdr:nvSpPr>
        <xdr:spPr bwMode="auto">
          <a:xfrm>
            <a:off x="109536947550" y="476250"/>
            <a:ext cx="0" cy="0"/>
          </a:xfrm>
          <a:prstGeom prst="rect">
            <a:avLst/>
          </a:prstGeom>
        </xdr:spPr>
        <xdr:txBody>
          <a:bodyPr wrap="none" fromWordArt="1">
            <a:prstTxWarp prst="textPlain">
              <a:avLst>
                <a:gd name="adj" fmla="val 50000"/>
              </a:avLst>
            </a:prstTxWarp>
          </a:bodyPr>
          <a:lstStyle/>
          <a:p>
            <a:pPr algn="ctr" rtl="0">
              <a:buNone/>
            </a:pPr>
            <a:r>
              <a:rPr lang="en-US" altLang="ja-JP" sz="3600" kern="10" spc="0">
                <a:ln>
                  <a:noFill/>
                </a:ln>
                <a:solidFill>
                  <a:srgbClr val="FFFFFF"/>
                </a:solidFill>
                <a:effectLst/>
                <a:latin typeface="HG創英角ｺﾞｼｯｸUB"/>
                <a:ea typeface="HG創英角ｺﾞｼｯｸUB"/>
              </a:rPr>
              <a:t>(</a:t>
            </a:r>
            <a:r>
              <a:rPr lang="ja-JP" altLang="en-US" sz="3600" kern="10" spc="0">
                <a:ln>
                  <a:noFill/>
                </a:ln>
                <a:solidFill>
                  <a:srgbClr val="FFFFFF"/>
                </a:solidFill>
                <a:effectLst/>
                <a:latin typeface="HG創英角ｺﾞｼｯｸUB"/>
                <a:ea typeface="HG創英角ｺﾞｼｯｸUB"/>
              </a:rPr>
              <a:t>兼</a:t>
            </a:r>
            <a:r>
              <a:rPr lang="en-US" altLang="ja-JP" sz="3600" kern="10" spc="0">
                <a:ln>
                  <a:noFill/>
                </a:ln>
                <a:solidFill>
                  <a:srgbClr val="FFFFFF"/>
                </a:solidFill>
                <a:effectLst/>
                <a:latin typeface="HG創英角ｺﾞｼｯｸUB"/>
                <a:ea typeface="HG創英角ｺﾞｼｯｸUB"/>
              </a:rPr>
              <a:t>)</a:t>
            </a:r>
            <a:endParaRPr lang="ja-JP" altLang="en-US" sz="3600" kern="10" spc="0">
              <a:ln>
                <a:noFill/>
              </a:ln>
              <a:solidFill>
                <a:srgbClr val="FFFFFF"/>
              </a:solidFill>
              <a:effectLst/>
              <a:latin typeface="HG創英角ｺﾞｼｯｸUB"/>
              <a:ea typeface="HG創英角ｺﾞｼｯｸUB"/>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78"/>
  <sheetViews>
    <sheetView tabSelected="1" zoomScale="80" zoomScaleNormal="80" workbookViewId="0">
      <selection activeCell="U20" sqref="U20:AA20"/>
    </sheetView>
  </sheetViews>
  <sheetFormatPr defaultColWidth="8.875" defaultRowHeight="14.25"/>
  <cols>
    <col min="1" max="37" width="3.5" style="1" customWidth="1"/>
    <col min="38" max="16384" width="8.875" style="1"/>
  </cols>
  <sheetData>
    <row r="1" spans="1:35" ht="21.75" thickBot="1">
      <c r="A1" s="194" t="s">
        <v>114</v>
      </c>
      <c r="B1" s="195"/>
      <c r="C1" s="195"/>
      <c r="D1" s="195"/>
      <c r="E1" s="195"/>
      <c r="F1" s="195"/>
      <c r="G1" s="195"/>
      <c r="H1" s="195"/>
      <c r="I1" s="195"/>
      <c r="J1" s="195"/>
      <c r="K1" s="195"/>
      <c r="L1" s="195"/>
      <c r="M1" s="196"/>
      <c r="N1" s="91"/>
      <c r="O1" s="197" t="s">
        <v>113</v>
      </c>
      <c r="P1" s="197"/>
      <c r="Q1" s="197"/>
      <c r="R1" s="197"/>
      <c r="S1" s="197"/>
      <c r="T1" s="197"/>
      <c r="U1" s="197"/>
      <c r="V1" s="197"/>
      <c r="W1" s="197"/>
      <c r="X1" s="197"/>
      <c r="Y1" s="197"/>
      <c r="Z1" s="197"/>
      <c r="AA1" s="197"/>
      <c r="AB1" s="197"/>
      <c r="AC1" s="197"/>
      <c r="AD1" s="197"/>
      <c r="AE1" s="197"/>
      <c r="AF1" s="197"/>
      <c r="AG1" s="197"/>
      <c r="AH1" s="197"/>
      <c r="AI1" s="197"/>
    </row>
    <row r="3" spans="1:35" ht="30" customHeight="1">
      <c r="A3" s="198" t="s">
        <v>168</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row>
    <row r="4" spans="1:35" ht="8.25" customHeight="1" thickBot="1">
      <c r="A4" s="90"/>
      <c r="B4" s="90"/>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row>
    <row r="5" spans="1:35" ht="32.25" thickTop="1" thickBot="1">
      <c r="A5" s="199" t="s">
        <v>112</v>
      </c>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00"/>
      <c r="AB5" s="200"/>
      <c r="AC5" s="200"/>
      <c r="AD5" s="200"/>
      <c r="AE5" s="200"/>
      <c r="AF5" s="200"/>
      <c r="AG5" s="200"/>
      <c r="AH5" s="200"/>
      <c r="AI5" s="201"/>
    </row>
    <row r="6" spans="1:35" ht="14.25" customHeight="1" thickTop="1">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ht="18" thickBot="1">
      <c r="A7" s="2" t="s">
        <v>111</v>
      </c>
      <c r="B7" s="3"/>
      <c r="C7" s="3"/>
      <c r="D7" s="3"/>
      <c r="E7" s="3"/>
      <c r="F7"/>
      <c r="G7"/>
      <c r="H7"/>
      <c r="I7"/>
      <c r="S7" s="2" t="s">
        <v>0</v>
      </c>
      <c r="T7" s="3"/>
      <c r="U7" s="3"/>
      <c r="V7" s="3"/>
      <c r="W7" s="3"/>
      <c r="X7"/>
      <c r="Y7"/>
      <c r="Z7"/>
      <c r="AA7"/>
    </row>
    <row r="8" spans="1:35">
      <c r="A8" s="202"/>
      <c r="B8" s="203"/>
      <c r="C8" s="203"/>
      <c r="D8" s="203"/>
      <c r="E8" s="203"/>
      <c r="F8" s="203"/>
      <c r="G8" s="203"/>
      <c r="H8" s="203"/>
      <c r="I8" s="203"/>
      <c r="J8" s="203"/>
      <c r="K8" s="203"/>
      <c r="L8" s="203"/>
      <c r="M8" s="203"/>
      <c r="N8" s="203"/>
      <c r="O8" s="203"/>
      <c r="P8" s="203"/>
      <c r="Q8" s="204"/>
      <c r="S8" s="212"/>
      <c r="T8" s="213"/>
      <c r="U8" s="213"/>
      <c r="V8" s="216" t="s">
        <v>1</v>
      </c>
      <c r="W8" s="213"/>
      <c r="X8" s="213"/>
      <c r="Y8" s="213"/>
      <c r="Z8" s="216" t="s">
        <v>2</v>
      </c>
      <c r="AA8" s="218"/>
      <c r="AB8" s="208" t="s">
        <v>3</v>
      </c>
      <c r="AC8" s="208"/>
      <c r="AD8" s="208"/>
      <c r="AE8" s="208"/>
      <c r="AF8" s="208"/>
      <c r="AG8" s="208"/>
      <c r="AH8" s="208"/>
      <c r="AI8" s="209"/>
    </row>
    <row r="9" spans="1:35" ht="15" thickBot="1">
      <c r="A9" s="205"/>
      <c r="B9" s="206"/>
      <c r="C9" s="206"/>
      <c r="D9" s="206"/>
      <c r="E9" s="206"/>
      <c r="F9" s="206"/>
      <c r="G9" s="206"/>
      <c r="H9" s="206"/>
      <c r="I9" s="206"/>
      <c r="J9" s="206"/>
      <c r="K9" s="206"/>
      <c r="L9" s="206"/>
      <c r="M9" s="206"/>
      <c r="N9" s="206"/>
      <c r="O9" s="206"/>
      <c r="P9" s="206"/>
      <c r="Q9" s="207"/>
      <c r="S9" s="214"/>
      <c r="T9" s="215"/>
      <c r="U9" s="215"/>
      <c r="V9" s="217"/>
      <c r="W9" s="215"/>
      <c r="X9" s="215"/>
      <c r="Y9" s="215"/>
      <c r="Z9" s="217"/>
      <c r="AA9" s="219"/>
      <c r="AB9" s="210"/>
      <c r="AC9" s="210"/>
      <c r="AD9" s="210"/>
      <c r="AE9" s="210"/>
      <c r="AF9" s="210"/>
      <c r="AG9" s="210"/>
      <c r="AH9" s="210"/>
      <c r="AI9" s="211"/>
    </row>
    <row r="10" spans="1:35" ht="18" thickBot="1">
      <c r="A10" s="2" t="s">
        <v>4</v>
      </c>
      <c r="B10" s="4"/>
      <c r="C10"/>
      <c r="D10"/>
      <c r="E10"/>
      <c r="F10"/>
      <c r="G10"/>
      <c r="H10"/>
      <c r="I10"/>
      <c r="J10"/>
      <c r="K10"/>
      <c r="L10"/>
      <c r="M10"/>
      <c r="N10"/>
      <c r="O10"/>
      <c r="P10"/>
      <c r="Q10"/>
    </row>
    <row r="11" spans="1:35">
      <c r="A11" s="226" t="s">
        <v>5</v>
      </c>
      <c r="B11" s="228"/>
      <c r="C11" s="228"/>
      <c r="D11" s="228"/>
      <c r="E11" s="228"/>
      <c r="F11" s="228"/>
      <c r="G11" s="228"/>
      <c r="H11" s="228"/>
      <c r="I11" s="228"/>
      <c r="J11" s="228"/>
      <c r="K11" s="228"/>
      <c r="L11" s="228"/>
      <c r="M11" s="228"/>
      <c r="N11" s="228"/>
      <c r="O11" s="228"/>
      <c r="P11" s="228"/>
      <c r="Q11" s="228"/>
      <c r="R11" s="228"/>
      <c r="S11" s="228"/>
      <c r="T11" s="228"/>
      <c r="U11" s="228"/>
      <c r="V11" s="228"/>
      <c r="W11" s="228"/>
      <c r="X11" s="228"/>
      <c r="Y11" s="228"/>
      <c r="Z11" s="230" t="s">
        <v>110</v>
      </c>
      <c r="AA11" s="232"/>
      <c r="AB11" s="232"/>
      <c r="AC11" s="232"/>
      <c r="AD11" s="232"/>
      <c r="AE11" s="232"/>
      <c r="AF11" s="232"/>
      <c r="AG11" s="232"/>
      <c r="AH11" s="232"/>
      <c r="AI11" s="233"/>
    </row>
    <row r="12" spans="1:35">
      <c r="A12" s="227"/>
      <c r="B12" s="229"/>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31"/>
      <c r="AA12" s="234"/>
      <c r="AB12" s="234"/>
      <c r="AC12" s="234"/>
      <c r="AD12" s="234"/>
      <c r="AE12" s="234"/>
      <c r="AF12" s="234"/>
      <c r="AG12" s="234"/>
      <c r="AH12" s="234"/>
      <c r="AI12" s="235"/>
    </row>
    <row r="13" spans="1:35">
      <c r="A13" s="227"/>
      <c r="B13" s="229"/>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31"/>
      <c r="AA13" s="234"/>
      <c r="AB13" s="234"/>
      <c r="AC13" s="234"/>
      <c r="AD13" s="234"/>
      <c r="AE13" s="234"/>
      <c r="AF13" s="234"/>
      <c r="AG13" s="234"/>
      <c r="AH13" s="234"/>
      <c r="AI13" s="235"/>
    </row>
    <row r="14" spans="1:35">
      <c r="A14" s="227" t="s">
        <v>8</v>
      </c>
      <c r="B14" s="229"/>
      <c r="C14" s="229"/>
      <c r="D14" s="229"/>
      <c r="E14" s="229"/>
      <c r="F14" s="229"/>
      <c r="G14" s="229"/>
      <c r="H14" s="229"/>
      <c r="I14" s="229"/>
      <c r="J14" s="229"/>
      <c r="K14" s="229"/>
      <c r="L14" s="229"/>
      <c r="M14" s="229"/>
      <c r="N14" s="229"/>
      <c r="O14" s="229"/>
      <c r="P14" s="229"/>
      <c r="Q14" s="229"/>
      <c r="R14" s="229"/>
      <c r="S14" s="229"/>
      <c r="T14" s="229"/>
      <c r="U14" s="229"/>
      <c r="V14" s="229"/>
      <c r="W14" s="229"/>
      <c r="X14" s="229"/>
      <c r="Y14" s="229"/>
      <c r="Z14" s="229"/>
      <c r="AA14" s="229"/>
      <c r="AB14" s="229"/>
      <c r="AC14" s="229"/>
      <c r="AD14" s="229"/>
      <c r="AE14" s="229"/>
      <c r="AF14" s="229"/>
      <c r="AG14" s="229"/>
      <c r="AH14" s="229"/>
      <c r="AI14" s="243"/>
    </row>
    <row r="15" spans="1:35">
      <c r="A15" s="227"/>
      <c r="B15" s="229"/>
      <c r="C15" s="229"/>
      <c r="D15" s="229"/>
      <c r="E15" s="229"/>
      <c r="F15" s="229"/>
      <c r="G15" s="229"/>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43"/>
    </row>
    <row r="16" spans="1:35" ht="15" thickBot="1">
      <c r="A16" s="242"/>
      <c r="B16" s="244"/>
      <c r="C16" s="244"/>
      <c r="D16" s="24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44"/>
      <c r="AG16" s="244"/>
      <c r="AH16" s="244"/>
      <c r="AI16" s="245"/>
    </row>
    <row r="17" spans="1:35" ht="18" thickBot="1">
      <c r="A17" s="13" t="s">
        <v>42</v>
      </c>
      <c r="B17" s="3"/>
      <c r="C17" s="3"/>
      <c r="D17" s="3"/>
      <c r="E17" s="3"/>
      <c r="F17" s="3"/>
      <c r="G17" s="3"/>
      <c r="H17" s="3"/>
      <c r="I17" s="3"/>
      <c r="J17" s="3"/>
      <c r="K17" s="3"/>
      <c r="L17" s="3"/>
      <c r="M17" s="3"/>
      <c r="N17" s="3"/>
      <c r="O17" s="3"/>
      <c r="P17" s="3"/>
      <c r="U17" s="236"/>
      <c r="V17" s="236"/>
      <c r="W17" s="236"/>
      <c r="X17" s="236"/>
      <c r="Y17" s="236"/>
      <c r="Z17" s="236"/>
      <c r="AA17" s="236"/>
      <c r="AB17" s="236"/>
      <c r="AC17" s="236"/>
      <c r="AD17" s="236"/>
      <c r="AE17" s="236"/>
      <c r="AF17" s="236"/>
      <c r="AG17" s="236"/>
      <c r="AH17" s="236"/>
      <c r="AI17" s="236"/>
    </row>
    <row r="18" spans="1:35" ht="20.100000000000001" customHeight="1" thickBot="1">
      <c r="A18" s="246" t="s">
        <v>49</v>
      </c>
      <c r="B18" s="247"/>
      <c r="C18" s="247"/>
      <c r="D18" s="247"/>
      <c r="E18" s="247"/>
      <c r="F18" s="247"/>
      <c r="G18" s="248"/>
      <c r="H18" s="169"/>
      <c r="I18" s="170"/>
      <c r="J18" s="170"/>
      <c r="K18" s="170"/>
      <c r="L18" s="170"/>
      <c r="M18" s="170"/>
      <c r="N18" s="170"/>
      <c r="O18" s="170"/>
      <c r="P18" s="170"/>
      <c r="Q18" s="171"/>
      <c r="U18" s="5" t="s">
        <v>24</v>
      </c>
      <c r="V18" s="6"/>
      <c r="W18" s="6"/>
      <c r="X18" s="6"/>
      <c r="Y18" s="6"/>
      <c r="Z18" s="6"/>
      <c r="AA18" s="6"/>
      <c r="AB18" s="6"/>
      <c r="AC18" s="6"/>
      <c r="AD18" s="6"/>
      <c r="AE18" s="6"/>
      <c r="AF18" s="6"/>
      <c r="AG18" s="6"/>
      <c r="AH18" s="6"/>
      <c r="AI18" s="6"/>
    </row>
    <row r="19" spans="1:35" ht="20.100000000000001" customHeight="1" thickBot="1">
      <c r="A19" s="43"/>
      <c r="B19" s="43"/>
      <c r="C19" s="43"/>
      <c r="D19" s="43"/>
      <c r="E19" s="43"/>
      <c r="F19" s="43"/>
      <c r="G19" s="43"/>
      <c r="H19" s="41" t="str">
        <f>IF(H18="配送先をご選択ください","※配送先をプルダウンよりご選択ください","")</f>
        <v/>
      </c>
      <c r="I19" s="12"/>
      <c r="J19" s="12"/>
      <c r="K19" s="12"/>
      <c r="L19" s="12"/>
      <c r="M19" s="12"/>
      <c r="N19" s="12"/>
      <c r="O19" s="12"/>
      <c r="P19" s="12"/>
      <c r="Q19" s="12"/>
      <c r="U19" s="7" t="s">
        <v>171</v>
      </c>
    </row>
    <row r="20" spans="1:35" ht="20.100000000000001" customHeight="1" thickBot="1">
      <c r="A20" s="237" t="s">
        <v>10</v>
      </c>
      <c r="B20" s="238"/>
      <c r="C20" s="238"/>
      <c r="D20" s="238"/>
      <c r="E20" s="238"/>
      <c r="F20" s="238"/>
      <c r="G20" s="239"/>
      <c r="H20" s="240" t="s">
        <v>37</v>
      </c>
      <c r="I20" s="238"/>
      <c r="J20" s="238"/>
      <c r="K20" s="239"/>
      <c r="L20" s="240" t="s">
        <v>11</v>
      </c>
      <c r="M20" s="238"/>
      <c r="N20" s="238"/>
      <c r="O20" s="238"/>
      <c r="P20" s="238"/>
      <c r="Q20" s="241"/>
      <c r="U20" s="191" t="s">
        <v>6</v>
      </c>
      <c r="V20" s="192"/>
      <c r="W20" s="192"/>
      <c r="X20" s="192"/>
      <c r="Y20" s="192"/>
      <c r="Z20" s="192"/>
      <c r="AA20" s="193"/>
      <c r="AB20" s="224" t="s">
        <v>7</v>
      </c>
      <c r="AC20" s="192"/>
      <c r="AD20" s="192"/>
      <c r="AE20" s="192"/>
      <c r="AF20" s="192"/>
      <c r="AG20" s="192"/>
      <c r="AH20" s="192"/>
      <c r="AI20" s="225"/>
    </row>
    <row r="21" spans="1:35" ht="20.100000000000001" customHeight="1" thickBot="1">
      <c r="A21" s="173" t="s">
        <v>167</v>
      </c>
      <c r="B21" s="174"/>
      <c r="C21" s="174"/>
      <c r="D21" s="174"/>
      <c r="E21" s="174"/>
      <c r="F21" s="174"/>
      <c r="G21" s="175"/>
      <c r="H21" s="179"/>
      <c r="I21" s="180"/>
      <c r="J21" s="180"/>
      <c r="K21" s="183" t="s">
        <v>12</v>
      </c>
      <c r="L21" s="185">
        <f>H21*45</f>
        <v>0</v>
      </c>
      <c r="M21" s="186"/>
      <c r="N21" s="186"/>
      <c r="O21" s="186"/>
      <c r="P21" s="186"/>
      <c r="Q21" s="189" t="s">
        <v>13</v>
      </c>
      <c r="U21" s="191" t="s">
        <v>23</v>
      </c>
      <c r="V21" s="192"/>
      <c r="W21" s="192"/>
      <c r="X21" s="192"/>
      <c r="Y21" s="192"/>
      <c r="Z21" s="192"/>
      <c r="AA21" s="193"/>
      <c r="AB21" s="220" t="s">
        <v>170</v>
      </c>
      <c r="AC21" s="221"/>
      <c r="AD21" s="221"/>
      <c r="AE21" s="221"/>
      <c r="AF21" s="221"/>
      <c r="AG21" s="221"/>
      <c r="AH21" s="221"/>
      <c r="AI21" s="222"/>
    </row>
    <row r="22" spans="1:35" ht="20.100000000000001" customHeight="1">
      <c r="A22" s="176"/>
      <c r="B22" s="177"/>
      <c r="C22" s="177"/>
      <c r="D22" s="177"/>
      <c r="E22" s="177"/>
      <c r="F22" s="177"/>
      <c r="G22" s="178"/>
      <c r="H22" s="181"/>
      <c r="I22" s="182"/>
      <c r="J22" s="182"/>
      <c r="K22" s="184"/>
      <c r="L22" s="187"/>
      <c r="M22" s="188"/>
      <c r="N22" s="188"/>
      <c r="O22" s="188"/>
      <c r="P22" s="188"/>
      <c r="Q22" s="190"/>
      <c r="U22" s="223" t="s">
        <v>41</v>
      </c>
      <c r="V22" s="223"/>
      <c r="W22" s="223"/>
      <c r="X22" s="223"/>
      <c r="Y22" s="223"/>
      <c r="Z22" s="223"/>
      <c r="AA22" s="223"/>
      <c r="AB22" s="223"/>
      <c r="AC22" s="223"/>
      <c r="AD22" s="223"/>
      <c r="AE22" s="223"/>
      <c r="AF22" s="223"/>
      <c r="AG22" s="223"/>
      <c r="AH22" s="223"/>
      <c r="AI22" s="223"/>
    </row>
    <row r="23" spans="1:35" ht="20.100000000000001" customHeight="1" thickBot="1">
      <c r="A23" s="173" t="s">
        <v>58</v>
      </c>
      <c r="B23" s="174"/>
      <c r="C23" s="174"/>
      <c r="D23" s="174"/>
      <c r="E23" s="174"/>
      <c r="F23" s="174"/>
      <c r="G23" s="175"/>
      <c r="H23" s="179"/>
      <c r="I23" s="180"/>
      <c r="J23" s="180"/>
      <c r="K23" s="183" t="s">
        <v>12</v>
      </c>
      <c r="L23" s="185">
        <f>H23*9</f>
        <v>0</v>
      </c>
      <c r="M23" s="186"/>
      <c r="N23" s="186"/>
      <c r="O23" s="186"/>
      <c r="P23" s="186"/>
      <c r="Q23" s="189" t="s">
        <v>13</v>
      </c>
      <c r="U23" s="7" t="s">
        <v>63</v>
      </c>
    </row>
    <row r="24" spans="1:35" ht="20.100000000000001" customHeight="1" thickBot="1">
      <c r="A24" s="176"/>
      <c r="B24" s="177"/>
      <c r="C24" s="177"/>
      <c r="D24" s="177"/>
      <c r="E24" s="177"/>
      <c r="F24" s="177"/>
      <c r="G24" s="178"/>
      <c r="H24" s="181"/>
      <c r="I24" s="182"/>
      <c r="J24" s="182"/>
      <c r="K24" s="184"/>
      <c r="L24" s="187"/>
      <c r="M24" s="188"/>
      <c r="N24" s="188"/>
      <c r="O24" s="188"/>
      <c r="P24" s="188"/>
      <c r="Q24" s="190"/>
      <c r="U24" s="270" t="s">
        <v>60</v>
      </c>
      <c r="V24" s="172"/>
      <c r="W24" s="172" t="s">
        <v>6</v>
      </c>
      <c r="X24" s="172"/>
      <c r="Y24" s="172"/>
      <c r="Z24" s="172"/>
      <c r="AA24" s="172" t="s">
        <v>109</v>
      </c>
      <c r="AB24" s="172"/>
      <c r="AC24" s="172"/>
      <c r="AD24" s="172"/>
      <c r="AE24" s="172" t="s">
        <v>7</v>
      </c>
      <c r="AF24" s="172"/>
      <c r="AG24" s="172"/>
      <c r="AH24" s="172"/>
      <c r="AI24" s="266"/>
    </row>
    <row r="25" spans="1:35" ht="20.100000000000001" customHeight="1">
      <c r="A25" s="173" t="s">
        <v>59</v>
      </c>
      <c r="B25" s="174"/>
      <c r="C25" s="174"/>
      <c r="D25" s="174"/>
      <c r="E25" s="174"/>
      <c r="F25" s="174"/>
      <c r="G25" s="175"/>
      <c r="H25" s="179"/>
      <c r="I25" s="180"/>
      <c r="J25" s="180"/>
      <c r="K25" s="183" t="s">
        <v>12</v>
      </c>
      <c r="L25" s="185">
        <f>H25*8.2</f>
        <v>0</v>
      </c>
      <c r="M25" s="186"/>
      <c r="N25" s="186"/>
      <c r="O25" s="186"/>
      <c r="P25" s="186"/>
      <c r="Q25" s="189" t="s">
        <v>13</v>
      </c>
      <c r="U25" s="275" t="s">
        <v>62</v>
      </c>
      <c r="V25" s="268"/>
      <c r="W25" s="268" t="s">
        <v>61</v>
      </c>
      <c r="X25" s="268"/>
      <c r="Y25" s="268"/>
      <c r="Z25" s="268"/>
      <c r="AA25" s="268" t="s">
        <v>108</v>
      </c>
      <c r="AB25" s="268"/>
      <c r="AC25" s="268"/>
      <c r="AD25" s="268"/>
      <c r="AE25" s="273" t="s">
        <v>165</v>
      </c>
      <c r="AF25" s="273"/>
      <c r="AG25" s="273"/>
      <c r="AH25" s="273"/>
      <c r="AI25" s="274"/>
    </row>
    <row r="26" spans="1:35" ht="20.100000000000001" customHeight="1" thickBot="1">
      <c r="A26" s="176"/>
      <c r="B26" s="177"/>
      <c r="C26" s="177"/>
      <c r="D26" s="177"/>
      <c r="E26" s="177"/>
      <c r="F26" s="177"/>
      <c r="G26" s="178"/>
      <c r="H26" s="181"/>
      <c r="I26" s="182"/>
      <c r="J26" s="182"/>
      <c r="K26" s="184"/>
      <c r="L26" s="187"/>
      <c r="M26" s="188"/>
      <c r="N26" s="188"/>
      <c r="O26" s="188"/>
      <c r="P26" s="188"/>
      <c r="Q26" s="190"/>
      <c r="U26" s="269" t="s">
        <v>107</v>
      </c>
      <c r="V26" s="267"/>
      <c r="W26" s="267" t="s">
        <v>61</v>
      </c>
      <c r="X26" s="267"/>
      <c r="Y26" s="267"/>
      <c r="Z26" s="267"/>
      <c r="AA26" s="267" t="s">
        <v>106</v>
      </c>
      <c r="AB26" s="267"/>
      <c r="AC26" s="267"/>
      <c r="AD26" s="267"/>
      <c r="AE26" s="271" t="s">
        <v>166</v>
      </c>
      <c r="AF26" s="271"/>
      <c r="AG26" s="271"/>
      <c r="AH26" s="271"/>
      <c r="AI26" s="272"/>
    </row>
    <row r="27" spans="1:35" ht="20.100000000000001" customHeight="1" thickBot="1">
      <c r="A27" s="251" t="s">
        <v>38</v>
      </c>
      <c r="B27" s="252"/>
      <c r="C27" s="252"/>
      <c r="D27" s="252"/>
      <c r="E27" s="255"/>
      <c r="F27" s="255"/>
      <c r="G27" s="256"/>
      <c r="H27" s="257">
        <f>IF(リスト!L4&lt;=2499000,1,IF(リスト!L4&lt;=4999000,2,IF(リスト!L4&lt;=7499000,3,IF(リスト!L4&lt;=9999000,4,IF(リスト!L4&lt;=12499000,5,IF(リスト!L4&lt;=14999000,6,IF(リスト!L4&lt;=17499000,7,IF(リスト!L4&lt;=19999000,8,IF(リスト!L4&lt;=22499000,9,"要見積")))))))))</f>
        <v>1</v>
      </c>
      <c r="I27" s="258"/>
      <c r="J27" s="258"/>
      <c r="K27" s="261" t="s">
        <v>39</v>
      </c>
      <c r="L27" s="185">
        <f>IF(H18=リスト!C1,リスト!D1,IF(H18=リスト!C2,リスト!D2,IF(H18=リスト!C3,リスト!D3,0)))*作成依頼書_1!H27</f>
        <v>0</v>
      </c>
      <c r="M27" s="186"/>
      <c r="N27" s="186"/>
      <c r="O27" s="186"/>
      <c r="P27" s="186"/>
      <c r="Q27" s="189" t="s">
        <v>40</v>
      </c>
      <c r="U27" s="7" t="s">
        <v>105</v>
      </c>
    </row>
    <row r="28" spans="1:35" ht="20.100000000000001" customHeight="1" thickBot="1">
      <c r="A28" s="253"/>
      <c r="B28" s="254"/>
      <c r="C28" s="254"/>
      <c r="D28" s="254"/>
      <c r="E28" s="249"/>
      <c r="F28" s="249"/>
      <c r="G28" s="250"/>
      <c r="H28" s="259"/>
      <c r="I28" s="260"/>
      <c r="J28" s="260"/>
      <c r="K28" s="262"/>
      <c r="L28" s="263"/>
      <c r="M28" s="264"/>
      <c r="N28" s="264"/>
      <c r="O28" s="264"/>
      <c r="P28" s="264"/>
      <c r="Q28" s="265"/>
      <c r="U28" s="191" t="s">
        <v>72</v>
      </c>
      <c r="V28" s="192"/>
      <c r="W28" s="192"/>
      <c r="X28" s="192"/>
      <c r="Y28" s="193"/>
      <c r="Z28" s="224" t="s">
        <v>15</v>
      </c>
      <c r="AA28" s="192"/>
      <c r="AB28" s="192"/>
      <c r="AC28" s="193"/>
      <c r="AD28" s="278" t="s">
        <v>9</v>
      </c>
      <c r="AE28" s="279"/>
      <c r="AF28" s="279"/>
      <c r="AG28" s="279"/>
      <c r="AH28" s="279"/>
      <c r="AI28" s="280"/>
    </row>
    <row r="29" spans="1:35" ht="20.100000000000001" customHeight="1" thickTop="1">
      <c r="A29" s="283" t="s">
        <v>14</v>
      </c>
      <c r="B29" s="284"/>
      <c r="C29" s="284"/>
      <c r="D29" s="284"/>
      <c r="E29" s="284"/>
      <c r="F29" s="284"/>
      <c r="G29" s="284"/>
      <c r="H29" s="284"/>
      <c r="I29" s="284"/>
      <c r="J29" s="284"/>
      <c r="K29" s="285"/>
      <c r="L29" s="289">
        <f>SUM(L21:P28)</f>
        <v>0</v>
      </c>
      <c r="M29" s="290"/>
      <c r="N29" s="290"/>
      <c r="O29" s="290"/>
      <c r="P29" s="290"/>
      <c r="Q29" s="293" t="s">
        <v>13</v>
      </c>
      <c r="U29" s="308" t="s">
        <v>25</v>
      </c>
      <c r="V29" s="309"/>
      <c r="W29" s="309"/>
      <c r="X29" s="309"/>
      <c r="Y29" s="310"/>
      <c r="Z29" s="311" t="s">
        <v>16</v>
      </c>
      <c r="AA29" s="309"/>
      <c r="AB29" s="309"/>
      <c r="AC29" s="310"/>
      <c r="AD29" s="305" t="s">
        <v>143</v>
      </c>
      <c r="AE29" s="306"/>
      <c r="AF29" s="306"/>
      <c r="AG29" s="306"/>
      <c r="AH29" s="306"/>
      <c r="AI29" s="307"/>
    </row>
    <row r="30" spans="1:35" ht="20.100000000000001" customHeight="1" thickBot="1">
      <c r="A30" s="286"/>
      <c r="B30" s="287"/>
      <c r="C30" s="287"/>
      <c r="D30" s="287"/>
      <c r="E30" s="287"/>
      <c r="F30" s="287"/>
      <c r="G30" s="287"/>
      <c r="H30" s="287"/>
      <c r="I30" s="287"/>
      <c r="J30" s="287"/>
      <c r="K30" s="288"/>
      <c r="L30" s="291"/>
      <c r="M30" s="292"/>
      <c r="N30" s="292"/>
      <c r="O30" s="292"/>
      <c r="P30" s="292"/>
      <c r="Q30" s="294"/>
      <c r="U30" s="312" t="s">
        <v>26</v>
      </c>
      <c r="V30" s="296"/>
      <c r="W30" s="296"/>
      <c r="X30" s="296"/>
      <c r="Y30" s="297"/>
      <c r="Z30" s="295" t="s">
        <v>16</v>
      </c>
      <c r="AA30" s="296"/>
      <c r="AB30" s="296"/>
      <c r="AC30" s="297"/>
      <c r="AD30" s="302" t="s">
        <v>144</v>
      </c>
      <c r="AE30" s="303"/>
      <c r="AF30" s="303"/>
      <c r="AG30" s="303"/>
      <c r="AH30" s="303"/>
      <c r="AI30" s="304"/>
    </row>
    <row r="31" spans="1:35" ht="20.100000000000001" customHeight="1" thickBot="1">
      <c r="A31" s="8"/>
      <c r="B31" s="8"/>
      <c r="C31" s="8"/>
      <c r="D31" s="8"/>
      <c r="E31" s="8"/>
      <c r="F31" s="8"/>
      <c r="G31" s="8"/>
      <c r="H31" s="41" t="str">
        <f>IF(H21="","※数量をプルダウンよりご選択ください","")</f>
        <v>※数量をプルダウンよりご選択ください</v>
      </c>
      <c r="I31" s="8"/>
      <c r="J31" s="8"/>
      <c r="K31" s="8"/>
      <c r="L31" s="9"/>
      <c r="M31" s="9"/>
      <c r="N31" s="9"/>
      <c r="O31" s="9"/>
      <c r="P31" s="9"/>
      <c r="Q31" s="9"/>
      <c r="U31" s="313" t="s">
        <v>27</v>
      </c>
      <c r="V31" s="314"/>
      <c r="W31" s="314"/>
      <c r="X31" s="314"/>
      <c r="Y31" s="315"/>
      <c r="Z31" s="316" t="s">
        <v>16</v>
      </c>
      <c r="AA31" s="314"/>
      <c r="AB31" s="314"/>
      <c r="AC31" s="315"/>
      <c r="AD31" s="299" t="s">
        <v>145</v>
      </c>
      <c r="AE31" s="300"/>
      <c r="AF31" s="300"/>
      <c r="AG31" s="300"/>
      <c r="AH31" s="300"/>
      <c r="AI31" s="301"/>
    </row>
    <row r="32" spans="1:35" ht="18" thickBot="1">
      <c r="A32" s="281" t="s">
        <v>17</v>
      </c>
      <c r="B32" s="282"/>
      <c r="C32" s="282"/>
      <c r="D32" s="282"/>
      <c r="E32" s="282"/>
      <c r="F32" s="282"/>
      <c r="G32" s="282"/>
      <c r="H32" s="282"/>
      <c r="I32" s="282"/>
      <c r="J32" s="282"/>
      <c r="K32" s="282"/>
      <c r="L32" s="282"/>
      <c r="M32" s="282"/>
      <c r="N32" s="282"/>
      <c r="O32" s="282"/>
      <c r="P32" s="282"/>
      <c r="Q32" s="282"/>
      <c r="U32" s="298"/>
      <c r="V32" s="298"/>
      <c r="W32" s="298"/>
      <c r="X32" s="298"/>
      <c r="Y32" s="298"/>
      <c r="Z32" s="298"/>
      <c r="AA32" s="298"/>
      <c r="AB32" s="298"/>
      <c r="AC32" s="298"/>
      <c r="AD32" s="298"/>
      <c r="AE32" s="298"/>
      <c r="AF32" s="298"/>
      <c r="AG32" s="298"/>
      <c r="AH32" s="298"/>
      <c r="AI32" s="298"/>
    </row>
    <row r="33" spans="1:35" ht="24">
      <c r="A33" s="14" t="s">
        <v>18</v>
      </c>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6"/>
      <c r="AG33" s="16"/>
      <c r="AH33" s="16"/>
      <c r="AI33" s="17"/>
    </row>
    <row r="34" spans="1:35" ht="24">
      <c r="A34" s="18"/>
      <c r="B34" s="19"/>
      <c r="C34" s="19"/>
      <c r="D34" s="19"/>
      <c r="E34" s="19"/>
      <c r="F34" s="19"/>
      <c r="G34" s="19"/>
      <c r="H34" s="19"/>
      <c r="I34" s="19"/>
      <c r="J34" s="19"/>
      <c r="K34" s="19"/>
      <c r="L34" s="19"/>
      <c r="M34" s="19"/>
      <c r="N34" s="19"/>
      <c r="O34" s="19"/>
      <c r="P34" s="19"/>
      <c r="Q34" s="19"/>
      <c r="R34" s="19"/>
      <c r="S34" s="19"/>
      <c r="T34" s="19"/>
      <c r="U34" s="19"/>
      <c r="V34" s="19"/>
      <c r="W34" s="19"/>
      <c r="X34" s="19"/>
      <c r="Y34" s="347"/>
      <c r="Z34" s="347"/>
      <c r="AA34" s="347"/>
      <c r="AB34" s="20" t="s">
        <v>19</v>
      </c>
      <c r="AC34" s="346"/>
      <c r="AD34" s="346"/>
      <c r="AE34" s="20" t="s">
        <v>20</v>
      </c>
      <c r="AF34" s="346"/>
      <c r="AG34" s="346"/>
      <c r="AH34" s="20" t="s">
        <v>21</v>
      </c>
      <c r="AI34" s="21"/>
    </row>
    <row r="35" spans="1:35" ht="24">
      <c r="A35" s="22"/>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23"/>
      <c r="AC35" s="23"/>
      <c r="AD35" s="23"/>
      <c r="AE35" s="23"/>
      <c r="AF35" s="23"/>
      <c r="AG35" s="23"/>
      <c r="AH35" s="23"/>
      <c r="AI35" s="21"/>
    </row>
    <row r="36" spans="1:35" ht="24">
      <c r="A36" s="22"/>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23"/>
      <c r="AC36" s="23"/>
      <c r="AD36" s="23"/>
      <c r="AE36" s="89"/>
      <c r="AF36" s="348" t="s">
        <v>71</v>
      </c>
      <c r="AG36" s="349"/>
      <c r="AH36" s="349"/>
      <c r="AI36" s="350"/>
    </row>
    <row r="37" spans="1:35" ht="24">
      <c r="A37" s="22"/>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23"/>
      <c r="AC37" s="23"/>
      <c r="AD37" s="23"/>
      <c r="AE37" s="89"/>
      <c r="AF37" s="351"/>
      <c r="AG37" s="352"/>
      <c r="AH37" s="352"/>
      <c r="AI37" s="353"/>
    </row>
    <row r="38" spans="1:35" ht="24">
      <c r="A38" s="22"/>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23"/>
      <c r="AC38" s="23"/>
      <c r="AD38" s="23"/>
      <c r="AE38" s="89"/>
      <c r="AF38" s="354"/>
      <c r="AG38" s="321"/>
      <c r="AH38" s="321"/>
      <c r="AI38" s="355"/>
    </row>
    <row r="39" spans="1:35" ht="24.75" thickBot="1">
      <c r="A39" s="24"/>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6"/>
      <c r="AC39" s="26"/>
      <c r="AD39" s="26"/>
      <c r="AE39" s="88"/>
      <c r="AF39" s="356"/>
      <c r="AG39" s="320"/>
      <c r="AH39" s="320"/>
      <c r="AI39" s="357"/>
    </row>
    <row r="40" spans="1:35" ht="18" thickBot="1">
      <c r="A40" s="87" t="s">
        <v>104</v>
      </c>
      <c r="B40" s="62"/>
      <c r="C40" s="62"/>
      <c r="D40" s="86"/>
      <c r="E40" s="86"/>
      <c r="H40" s="62"/>
      <c r="I40" s="62"/>
      <c r="J40" s="62"/>
    </row>
    <row r="41" spans="1:35">
      <c r="A41" s="85"/>
      <c r="B41" s="83" t="s">
        <v>103</v>
      </c>
      <c r="C41" s="83"/>
      <c r="D41" s="84"/>
      <c r="E41" s="84"/>
      <c r="F41" s="82"/>
      <c r="G41" s="82"/>
      <c r="H41" s="83"/>
      <c r="I41" s="83"/>
      <c r="J41" s="83"/>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1"/>
    </row>
    <row r="42" spans="1:35">
      <c r="A42" s="80"/>
      <c r="B42" s="79" t="s">
        <v>102</v>
      </c>
      <c r="C42" s="78"/>
      <c r="D42" s="78"/>
      <c r="E42" s="78"/>
      <c r="H42" s="78"/>
      <c r="I42" s="78"/>
      <c r="J42" s="78"/>
      <c r="AI42" s="77"/>
    </row>
    <row r="43" spans="1:35" ht="15" thickBot="1">
      <c r="A43" s="76"/>
      <c r="B43" s="75" t="s">
        <v>101</v>
      </c>
      <c r="C43" s="75"/>
      <c r="D43" s="75"/>
      <c r="E43" s="75"/>
      <c r="F43" s="75"/>
      <c r="G43" s="75"/>
      <c r="H43" s="75"/>
      <c r="I43" s="75"/>
      <c r="J43" s="75"/>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3"/>
    </row>
    <row r="44" spans="1:35" ht="18" thickBot="1">
      <c r="A44" s="72" t="s">
        <v>100</v>
      </c>
      <c r="B44" s="71"/>
      <c r="C44" s="70"/>
    </row>
    <row r="45" spans="1:35">
      <c r="A45" s="69"/>
      <c r="B45" s="68" t="s">
        <v>99</v>
      </c>
      <c r="C45" s="68"/>
      <c r="D45" s="68"/>
      <c r="E45" s="68"/>
      <c r="F45" s="68"/>
      <c r="G45" s="16"/>
      <c r="H45" s="16"/>
      <c r="I45" s="317" t="s">
        <v>98</v>
      </c>
      <c r="J45" s="317"/>
      <c r="K45" s="317"/>
      <c r="L45" s="317"/>
      <c r="M45" s="322"/>
      <c r="N45" s="322"/>
      <c r="O45" s="322"/>
      <c r="P45" s="322"/>
      <c r="Q45" s="322"/>
      <c r="R45" s="322"/>
      <c r="S45" s="322"/>
      <c r="T45" s="322"/>
      <c r="U45" s="322"/>
      <c r="V45" s="322"/>
      <c r="W45" s="276" t="s">
        <v>115</v>
      </c>
      <c r="X45" s="276"/>
      <c r="Y45" s="276"/>
      <c r="Z45" s="276"/>
      <c r="AA45" s="276"/>
      <c r="AB45" s="276"/>
      <c r="AC45" s="276"/>
      <c r="AD45" s="276"/>
      <c r="AE45" s="276"/>
      <c r="AF45" s="276"/>
      <c r="AG45" s="276"/>
      <c r="AH45" s="276"/>
      <c r="AI45" s="277"/>
    </row>
    <row r="46" spans="1:35">
      <c r="A46" s="67"/>
      <c r="B46" s="23"/>
      <c r="C46" s="66"/>
      <c r="D46" s="66"/>
      <c r="E46" s="66"/>
      <c r="F46" s="66"/>
      <c r="G46" s="23"/>
      <c r="H46" s="23"/>
      <c r="I46" s="318" t="s">
        <v>97</v>
      </c>
      <c r="J46" s="318"/>
      <c r="K46" s="318"/>
      <c r="L46" s="318"/>
      <c r="M46" s="321"/>
      <c r="N46" s="321"/>
      <c r="O46" s="321"/>
      <c r="P46" s="321"/>
      <c r="Q46" s="321"/>
      <c r="R46" s="321"/>
      <c r="S46" s="321"/>
      <c r="T46" s="321"/>
      <c r="U46" s="321"/>
      <c r="V46" s="321"/>
      <c r="W46" s="23"/>
      <c r="X46" s="23"/>
      <c r="Y46" s="23"/>
      <c r="Z46" s="23"/>
      <c r="AA46" s="23"/>
      <c r="AB46" s="23"/>
      <c r="AC46" s="23"/>
      <c r="AD46" s="23"/>
      <c r="AE46" s="23"/>
      <c r="AF46" s="23"/>
      <c r="AG46" s="23"/>
      <c r="AH46" s="23"/>
      <c r="AI46" s="21"/>
    </row>
    <row r="47" spans="1:35" ht="15" thickBot="1">
      <c r="A47" s="65"/>
      <c r="B47" s="26"/>
      <c r="C47" s="64"/>
      <c r="D47" s="64"/>
      <c r="E47" s="64"/>
      <c r="F47" s="64"/>
      <c r="G47" s="26"/>
      <c r="H47" s="26"/>
      <c r="I47" s="319" t="s">
        <v>96</v>
      </c>
      <c r="J47" s="319"/>
      <c r="K47" s="319"/>
      <c r="L47" s="319"/>
      <c r="M47" s="319"/>
      <c r="N47" s="319"/>
      <c r="O47" s="320"/>
      <c r="P47" s="320"/>
      <c r="Q47" s="320"/>
      <c r="R47" s="320"/>
      <c r="S47" s="320"/>
      <c r="T47" s="320"/>
      <c r="U47" s="320"/>
      <c r="V47" s="320"/>
      <c r="W47" s="26"/>
      <c r="X47" s="26"/>
      <c r="Y47" s="26"/>
      <c r="Z47" s="26"/>
      <c r="AA47" s="26"/>
      <c r="AB47" s="26"/>
      <c r="AC47" s="26"/>
      <c r="AD47" s="26"/>
      <c r="AE47" s="26"/>
      <c r="AF47" s="26"/>
      <c r="AG47" s="26"/>
      <c r="AH47" s="26"/>
      <c r="AI47" s="63"/>
    </row>
    <row r="49" spans="1:10" s="11" customFormat="1" ht="12">
      <c r="A49" s="62" t="s">
        <v>95</v>
      </c>
      <c r="B49" s="62"/>
      <c r="C49" s="62"/>
      <c r="D49" s="62"/>
      <c r="E49" s="62"/>
      <c r="F49" s="62"/>
      <c r="G49" s="62"/>
      <c r="H49" s="62"/>
      <c r="I49" s="62"/>
      <c r="J49" s="62"/>
    </row>
    <row r="50" spans="1:10" s="11" customFormat="1" ht="12">
      <c r="A50" s="59"/>
      <c r="B50" s="59" t="s">
        <v>94</v>
      </c>
      <c r="C50" s="59"/>
      <c r="D50" s="59"/>
      <c r="E50" s="59"/>
      <c r="F50" s="59"/>
      <c r="G50" s="59"/>
      <c r="H50" s="59"/>
      <c r="I50" s="59"/>
      <c r="J50" s="59"/>
    </row>
    <row r="51" spans="1:10" s="11" customFormat="1" ht="12">
      <c r="A51" s="59"/>
      <c r="B51" s="59"/>
      <c r="C51" s="59"/>
      <c r="D51" s="59"/>
      <c r="E51" s="59"/>
      <c r="F51" s="59"/>
      <c r="G51" s="59"/>
      <c r="H51" s="59"/>
      <c r="I51" s="59"/>
      <c r="J51" s="59"/>
    </row>
    <row r="52" spans="1:10" s="11" customFormat="1" ht="12">
      <c r="A52" s="58"/>
      <c r="B52" s="61" t="s">
        <v>93</v>
      </c>
      <c r="C52" s="58"/>
      <c r="D52" s="58"/>
      <c r="E52" s="58"/>
      <c r="F52" s="58"/>
      <c r="G52" s="58"/>
      <c r="H52" s="58"/>
      <c r="I52" s="58"/>
      <c r="J52" s="58"/>
    </row>
    <row r="53" spans="1:10" s="11" customFormat="1" ht="12">
      <c r="A53" s="58"/>
      <c r="B53" s="59" t="s">
        <v>92</v>
      </c>
      <c r="C53" s="59"/>
      <c r="D53" s="59"/>
      <c r="E53" s="59"/>
      <c r="F53" s="58"/>
      <c r="G53" s="58"/>
      <c r="H53" s="58"/>
      <c r="I53" s="58"/>
      <c r="J53" s="58"/>
    </row>
    <row r="54" spans="1:10" s="11" customFormat="1" ht="12">
      <c r="A54" s="58"/>
      <c r="B54" s="59" t="s">
        <v>91</v>
      </c>
      <c r="C54" s="59"/>
      <c r="D54" s="59"/>
      <c r="E54" s="59"/>
      <c r="F54" s="58"/>
      <c r="G54" s="58"/>
      <c r="H54" s="58"/>
      <c r="I54" s="58"/>
      <c r="J54" s="58"/>
    </row>
    <row r="55" spans="1:10" s="11" customFormat="1" ht="12">
      <c r="A55" s="58"/>
      <c r="B55" s="59" t="s">
        <v>90</v>
      </c>
      <c r="C55" s="58"/>
      <c r="D55" s="58"/>
      <c r="E55" s="58"/>
      <c r="F55" s="58"/>
      <c r="G55" s="58"/>
      <c r="H55" s="58"/>
      <c r="I55" s="58"/>
      <c r="J55" s="58"/>
    </row>
    <row r="56" spans="1:10" s="11" customFormat="1" ht="12">
      <c r="A56" s="58"/>
      <c r="B56" s="59"/>
      <c r="C56" s="58"/>
      <c r="D56" s="58"/>
      <c r="E56" s="58"/>
      <c r="F56" s="58"/>
      <c r="G56" s="58"/>
      <c r="H56" s="58"/>
      <c r="I56" s="58"/>
      <c r="J56" s="58"/>
    </row>
    <row r="57" spans="1:10" s="11" customFormat="1" ht="12">
      <c r="A57" s="58"/>
      <c r="B57" s="61" t="s">
        <v>89</v>
      </c>
      <c r="C57" s="58"/>
      <c r="D57" s="58"/>
      <c r="E57" s="58"/>
      <c r="F57" s="58"/>
      <c r="G57" s="58"/>
      <c r="H57" s="58"/>
      <c r="I57" s="58"/>
      <c r="J57" s="58"/>
    </row>
    <row r="58" spans="1:10" s="11" customFormat="1" ht="12">
      <c r="A58" s="58"/>
      <c r="B58" s="59" t="s">
        <v>88</v>
      </c>
      <c r="C58" s="58"/>
      <c r="D58" s="58"/>
      <c r="E58" s="58"/>
      <c r="F58" s="58"/>
      <c r="G58" s="58"/>
      <c r="H58" s="58"/>
      <c r="I58" s="58"/>
      <c r="J58" s="58"/>
    </row>
    <row r="59" spans="1:10" s="11" customFormat="1" ht="12">
      <c r="A59" s="58"/>
      <c r="B59" s="58" t="s">
        <v>87</v>
      </c>
      <c r="C59" s="58"/>
      <c r="D59" s="58"/>
      <c r="E59" s="58"/>
      <c r="F59" s="58"/>
      <c r="G59" s="58"/>
      <c r="H59" s="58"/>
      <c r="I59" s="58"/>
      <c r="J59" s="58"/>
    </row>
    <row r="60" spans="1:10" s="11" customFormat="1" ht="12">
      <c r="A60" s="58"/>
      <c r="B60" s="59" t="s">
        <v>86</v>
      </c>
      <c r="C60" s="59"/>
      <c r="D60" s="58"/>
      <c r="E60" s="58"/>
      <c r="F60" s="58"/>
      <c r="G60" s="58"/>
      <c r="H60" s="58"/>
      <c r="I60" s="58"/>
      <c r="J60" s="58"/>
    </row>
    <row r="61" spans="1:10" s="11" customFormat="1" ht="12">
      <c r="A61" s="58"/>
      <c r="B61" s="59" t="s">
        <v>85</v>
      </c>
      <c r="C61" s="59"/>
      <c r="D61" s="58"/>
      <c r="E61" s="58"/>
      <c r="F61" s="58"/>
      <c r="G61" s="58"/>
      <c r="H61" s="58"/>
      <c r="I61" s="58"/>
      <c r="J61" s="58"/>
    </row>
    <row r="62" spans="1:10" s="11" customFormat="1" ht="12">
      <c r="A62" s="58"/>
      <c r="B62" s="59" t="s">
        <v>84</v>
      </c>
      <c r="C62" s="59"/>
      <c r="D62" s="58"/>
      <c r="E62" s="58"/>
      <c r="F62" s="58"/>
      <c r="G62" s="58"/>
      <c r="H62" s="58"/>
      <c r="I62" s="58"/>
      <c r="J62" s="58"/>
    </row>
    <row r="63" spans="1:10" s="11" customFormat="1" ht="12">
      <c r="A63" s="58"/>
      <c r="B63" s="59" t="s">
        <v>83</v>
      </c>
      <c r="C63" s="59"/>
      <c r="D63" s="58"/>
      <c r="E63" s="58"/>
      <c r="F63" s="58"/>
      <c r="G63" s="58"/>
      <c r="H63" s="58"/>
      <c r="I63" s="58"/>
      <c r="J63" s="58"/>
    </row>
    <row r="64" spans="1:10" s="11" customFormat="1" ht="12">
      <c r="A64" s="58"/>
      <c r="B64" s="59" t="s">
        <v>82</v>
      </c>
      <c r="C64" s="59"/>
      <c r="D64" s="58"/>
      <c r="E64" s="58"/>
      <c r="F64" s="58"/>
      <c r="G64" s="58"/>
      <c r="H64" s="58"/>
      <c r="I64" s="58"/>
      <c r="J64" s="58"/>
    </row>
    <row r="65" spans="1:35" s="11" customFormat="1" ht="12">
      <c r="A65" s="58"/>
      <c r="B65" s="59"/>
      <c r="C65" s="59"/>
      <c r="D65" s="58"/>
      <c r="E65" s="58"/>
      <c r="F65" s="58"/>
      <c r="G65" s="58"/>
      <c r="H65" s="58"/>
      <c r="I65" s="58"/>
      <c r="J65" s="58"/>
    </row>
    <row r="66" spans="1:35" s="11" customFormat="1" ht="12">
      <c r="A66" s="58"/>
      <c r="B66" s="60" t="s">
        <v>81</v>
      </c>
      <c r="C66" s="59"/>
      <c r="D66" s="58"/>
      <c r="E66" s="58"/>
      <c r="F66" s="58"/>
      <c r="G66" s="58"/>
      <c r="H66" s="58"/>
      <c r="I66" s="58"/>
      <c r="J66" s="58"/>
    </row>
    <row r="67" spans="1:35" s="11" customFormat="1" ht="12">
      <c r="A67" s="58"/>
      <c r="B67" s="59" t="s">
        <v>80</v>
      </c>
      <c r="C67" s="59"/>
      <c r="D67" s="58"/>
      <c r="E67" s="58"/>
      <c r="F67" s="58"/>
      <c r="G67" s="58"/>
      <c r="H67" s="58"/>
      <c r="I67" s="58"/>
      <c r="J67" s="58"/>
    </row>
    <row r="68" spans="1:35" s="11" customFormat="1" ht="12">
      <c r="A68" s="58"/>
      <c r="B68" s="58"/>
      <c r="C68" s="58"/>
      <c r="D68" s="58"/>
      <c r="E68" s="58"/>
      <c r="F68" s="58"/>
      <c r="G68" s="58"/>
      <c r="H68" s="58"/>
      <c r="I68" s="58"/>
      <c r="J68" s="57"/>
      <c r="AI68" s="56" t="s">
        <v>79</v>
      </c>
    </row>
    <row r="69" spans="1:35" s="11" customFormat="1" ht="15" thickBo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row>
    <row r="70" spans="1:35" ht="19.5" thickBot="1">
      <c r="A70" s="323" t="s">
        <v>78</v>
      </c>
      <c r="B70" s="324"/>
      <c r="C70" s="324"/>
      <c r="D70" s="324"/>
      <c r="E70" s="324"/>
      <c r="F70" s="324"/>
      <c r="G70" s="324"/>
      <c r="H70" s="324"/>
      <c r="I70" s="324"/>
      <c r="J70" s="324"/>
      <c r="K70" s="324"/>
      <c r="L70" s="324"/>
      <c r="M70" s="324"/>
      <c r="N70" s="324"/>
      <c r="O70" s="324"/>
      <c r="P70" s="324"/>
      <c r="Q70" s="324"/>
      <c r="R70" s="324"/>
      <c r="S70" s="324"/>
      <c r="T70" s="324"/>
      <c r="U70" s="324"/>
      <c r="V70" s="324"/>
      <c r="W70" s="324"/>
      <c r="X70" s="324"/>
      <c r="Y70" s="324"/>
      <c r="Z70" s="324"/>
      <c r="AA70" s="324"/>
      <c r="AB70" s="324"/>
      <c r="AC70" s="324"/>
      <c r="AD70" s="324"/>
      <c r="AE70" s="324"/>
      <c r="AF70" s="324"/>
      <c r="AG70" s="324"/>
      <c r="AH70" s="324"/>
      <c r="AI70" s="325"/>
    </row>
    <row r="71" spans="1:35" ht="15" thickBot="1"/>
    <row r="72" spans="1:35" ht="25.5" customHeight="1">
      <c r="A72" s="326" t="s">
        <v>77</v>
      </c>
      <c r="B72" s="327"/>
      <c r="C72" s="327"/>
      <c r="D72" s="327"/>
      <c r="E72" s="332" t="s">
        <v>76</v>
      </c>
      <c r="F72" s="333"/>
      <c r="G72" s="333"/>
      <c r="H72" s="333"/>
      <c r="I72" s="333"/>
      <c r="J72" s="333"/>
      <c r="K72" s="333"/>
      <c r="L72" s="333"/>
      <c r="M72" s="338" t="s">
        <v>75</v>
      </c>
      <c r="N72" s="338"/>
      <c r="O72" s="338"/>
      <c r="P72" s="338"/>
      <c r="Q72" s="338"/>
      <c r="R72" s="338"/>
      <c r="S72" s="338"/>
      <c r="T72" s="338"/>
      <c r="U72" s="338"/>
      <c r="V72" s="338"/>
      <c r="W72" s="338"/>
      <c r="X72" s="338"/>
      <c r="Y72" s="340" t="s">
        <v>74</v>
      </c>
      <c r="Z72" s="340"/>
      <c r="AA72" s="340"/>
      <c r="AB72" s="340"/>
      <c r="AC72" s="340"/>
      <c r="AD72" s="340"/>
      <c r="AE72" s="340"/>
      <c r="AF72" s="340"/>
      <c r="AG72" s="340"/>
      <c r="AH72" s="340"/>
      <c r="AI72" s="341"/>
    </row>
    <row r="73" spans="1:35" ht="17.25" customHeight="1">
      <c r="A73" s="328"/>
      <c r="B73" s="329"/>
      <c r="C73" s="329"/>
      <c r="D73" s="329"/>
      <c r="E73" s="334"/>
      <c r="F73" s="335"/>
      <c r="G73" s="335"/>
      <c r="H73" s="335"/>
      <c r="I73" s="335"/>
      <c r="J73" s="335"/>
      <c r="K73" s="335"/>
      <c r="L73" s="335"/>
      <c r="M73" s="339"/>
      <c r="N73" s="339"/>
      <c r="O73" s="339"/>
      <c r="P73" s="339"/>
      <c r="Q73" s="339"/>
      <c r="R73" s="339"/>
      <c r="S73" s="339"/>
      <c r="T73" s="339"/>
      <c r="U73" s="339"/>
      <c r="V73" s="339"/>
      <c r="W73" s="339"/>
      <c r="X73" s="339"/>
      <c r="Y73" s="342"/>
      <c r="Z73" s="342"/>
      <c r="AA73" s="342"/>
      <c r="AB73" s="342"/>
      <c r="AC73" s="342"/>
      <c r="AD73" s="342"/>
      <c r="AE73" s="342"/>
      <c r="AF73" s="342"/>
      <c r="AG73" s="342"/>
      <c r="AH73" s="342"/>
      <c r="AI73" s="343"/>
    </row>
    <row r="74" spans="1:35" ht="18" customHeight="1" thickBot="1">
      <c r="A74" s="330"/>
      <c r="B74" s="331"/>
      <c r="C74" s="331"/>
      <c r="D74" s="331"/>
      <c r="E74" s="336"/>
      <c r="F74" s="337"/>
      <c r="G74" s="337"/>
      <c r="H74" s="337"/>
      <c r="I74" s="337"/>
      <c r="J74" s="337"/>
      <c r="K74" s="337"/>
      <c r="L74" s="337"/>
      <c r="M74" s="344" t="s">
        <v>73</v>
      </c>
      <c r="N74" s="344"/>
      <c r="O74" s="344"/>
      <c r="P74" s="344"/>
      <c r="Q74" s="344"/>
      <c r="R74" s="344"/>
      <c r="S74" s="344"/>
      <c r="T74" s="344"/>
      <c r="U74" s="344"/>
      <c r="V74" s="344"/>
      <c r="W74" s="344"/>
      <c r="X74" s="344"/>
      <c r="Y74" s="344"/>
      <c r="Z74" s="344"/>
      <c r="AA74" s="344"/>
      <c r="AB74" s="344"/>
      <c r="AC74" s="344"/>
      <c r="AD74" s="344"/>
      <c r="AE74" s="344"/>
      <c r="AF74" s="344"/>
      <c r="AG74" s="344"/>
      <c r="AH74" s="344"/>
      <c r="AI74" s="345"/>
    </row>
    <row r="76" spans="1:35" ht="17.25">
      <c r="N76" s="2"/>
      <c r="O76" s="2"/>
      <c r="P76" s="2"/>
      <c r="Q76" s="2"/>
      <c r="R76" s="2"/>
      <c r="S76" s="2"/>
      <c r="T76" s="2"/>
      <c r="U76" s="2"/>
      <c r="V76" s="2"/>
      <c r="W76" s="2"/>
      <c r="X76" s="2"/>
      <c r="Y76" s="2"/>
      <c r="Z76" s="2"/>
      <c r="AA76" s="2"/>
      <c r="AB76" s="2"/>
    </row>
    <row r="78" spans="1:35" ht="17.25">
      <c r="N78" s="55"/>
    </row>
  </sheetData>
  <mergeCells count="99">
    <mergeCell ref="AF34:AG34"/>
    <mergeCell ref="AC34:AD34"/>
    <mergeCell ref="Y34:AA34"/>
    <mergeCell ref="AF36:AI36"/>
    <mergeCell ref="AF37:AI39"/>
    <mergeCell ref="A70:AI70"/>
    <mergeCell ref="A72:D74"/>
    <mergeCell ref="E72:L74"/>
    <mergeCell ref="M72:X73"/>
    <mergeCell ref="Y72:AI73"/>
    <mergeCell ref="M74:AI74"/>
    <mergeCell ref="I45:L45"/>
    <mergeCell ref="I46:L46"/>
    <mergeCell ref="I47:N47"/>
    <mergeCell ref="W45:Y45"/>
    <mergeCell ref="O47:V47"/>
    <mergeCell ref="M46:V46"/>
    <mergeCell ref="M45:V45"/>
    <mergeCell ref="Z45:AI45"/>
    <mergeCell ref="AD28:AI28"/>
    <mergeCell ref="A32:Q32"/>
    <mergeCell ref="A29:K30"/>
    <mergeCell ref="L29:P30"/>
    <mergeCell ref="Q29:Q30"/>
    <mergeCell ref="Z30:AC30"/>
    <mergeCell ref="U32:AI32"/>
    <mergeCell ref="AD31:AI31"/>
    <mergeCell ref="AD30:AI30"/>
    <mergeCell ref="AD29:AI29"/>
    <mergeCell ref="U29:Y29"/>
    <mergeCell ref="Z29:AC29"/>
    <mergeCell ref="U30:Y30"/>
    <mergeCell ref="U31:Y31"/>
    <mergeCell ref="Z31:AC31"/>
    <mergeCell ref="Q27:Q28"/>
    <mergeCell ref="AE24:AI24"/>
    <mergeCell ref="AA26:AD26"/>
    <mergeCell ref="AA25:AD25"/>
    <mergeCell ref="AA24:AD24"/>
    <mergeCell ref="U26:V26"/>
    <mergeCell ref="U24:V24"/>
    <mergeCell ref="AE26:AI26"/>
    <mergeCell ref="AE25:AI25"/>
    <mergeCell ref="U25:V25"/>
    <mergeCell ref="W26:Z26"/>
    <mergeCell ref="Z28:AC28"/>
    <mergeCell ref="Q25:Q26"/>
    <mergeCell ref="W25:Z25"/>
    <mergeCell ref="U28:Y28"/>
    <mergeCell ref="K25:K26"/>
    <mergeCell ref="L23:P24"/>
    <mergeCell ref="L25:P26"/>
    <mergeCell ref="K27:K28"/>
    <mergeCell ref="L27:P28"/>
    <mergeCell ref="E28:G28"/>
    <mergeCell ref="A23:G24"/>
    <mergeCell ref="A25:G26"/>
    <mergeCell ref="H23:J24"/>
    <mergeCell ref="H25:J26"/>
    <mergeCell ref="A27:D28"/>
    <mergeCell ref="E27:G27"/>
    <mergeCell ref="H27:J28"/>
    <mergeCell ref="AB21:AI21"/>
    <mergeCell ref="U22:AI22"/>
    <mergeCell ref="U20:AA20"/>
    <mergeCell ref="AB20:AI20"/>
    <mergeCell ref="A11:A13"/>
    <mergeCell ref="B11:Y13"/>
    <mergeCell ref="Z11:Z13"/>
    <mergeCell ref="AA11:AI13"/>
    <mergeCell ref="U17:AA17"/>
    <mergeCell ref="AB17:AI17"/>
    <mergeCell ref="A20:G20"/>
    <mergeCell ref="H20:K20"/>
    <mergeCell ref="L20:Q20"/>
    <mergeCell ref="A14:A16"/>
    <mergeCell ref="B14:AI16"/>
    <mergeCell ref="A18:G18"/>
    <mergeCell ref="A1:M1"/>
    <mergeCell ref="O1:AI1"/>
    <mergeCell ref="A3:AI3"/>
    <mergeCell ref="A5:AI5"/>
    <mergeCell ref="A8:Q9"/>
    <mergeCell ref="AB8:AI9"/>
    <mergeCell ref="S8:U9"/>
    <mergeCell ref="V8:V9"/>
    <mergeCell ref="W8:Y9"/>
    <mergeCell ref="Z8:Z9"/>
    <mergeCell ref="AA8:AA9"/>
    <mergeCell ref="H18:Q18"/>
    <mergeCell ref="W24:Z24"/>
    <mergeCell ref="A21:G22"/>
    <mergeCell ref="H21:J22"/>
    <mergeCell ref="K21:K22"/>
    <mergeCell ref="L21:P22"/>
    <mergeCell ref="Q21:Q22"/>
    <mergeCell ref="Q23:Q24"/>
    <mergeCell ref="U21:AA21"/>
    <mergeCell ref="K23:K24"/>
  </mergeCells>
  <phoneticPr fontId="4"/>
  <conditionalFormatting sqref="H27">
    <cfRule type="cellIs" dxfId="30" priority="5" operator="equal">
      <formula>0</formula>
    </cfRule>
  </conditionalFormatting>
  <conditionalFormatting sqref="L21:P22 L23 L25">
    <cfRule type="cellIs" dxfId="29" priority="6" operator="equal">
      <formula>0</formula>
    </cfRule>
    <cfRule type="cellIs" dxfId="28" priority="7" operator="between">
      <formula>0</formula>
      <formula>0</formula>
    </cfRule>
    <cfRule type="cellIs" dxfId="27" priority="8" operator="equal">
      <formula>0</formula>
    </cfRule>
  </conditionalFormatting>
  <conditionalFormatting sqref="L27:P28">
    <cfRule type="cellIs" dxfId="26" priority="3" operator="equal">
      <formula>"#N/A"</formula>
    </cfRule>
    <cfRule type="cellIs" dxfId="25" priority="4" operator="equal">
      <formula>#N/A</formula>
    </cfRule>
  </conditionalFormatting>
  <conditionalFormatting sqref="L27:P30">
    <cfRule type="cellIs" dxfId="24" priority="1" operator="equal">
      <formula>0</formula>
    </cfRule>
  </conditionalFormatting>
  <pageMargins left="0.39370078740157483" right="0.39370078740157483" top="0.39370078740157483" bottom="0.39370078740157483" header="0.51181102362204722" footer="0"/>
  <pageSetup paperSize="176" scale="70" orientation="portrait" horizontalDpi="1200" verticalDpi="120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リスト!$F$1:$F$100</xm:f>
          </x14:formula1>
          <xm:sqref>H23:J26</xm:sqref>
        </x14:dataValidation>
        <x14:dataValidation type="list" allowBlank="1" showInputMessage="1" showErrorMessage="1" xr:uid="{00000000-0002-0000-0000-000001000000}">
          <x14:formula1>
            <xm:f>リスト!$C$1:$C$4</xm:f>
          </x14:formula1>
          <xm:sqref>H18:Q18</xm:sqref>
        </x14:dataValidation>
        <x14:dataValidation type="list" allowBlank="1" showInputMessage="1" showErrorMessage="1" xr:uid="{00000000-0002-0000-0000-000002000000}">
          <x14:formula1>
            <xm:f>リスト!$A$1:$A$98</xm:f>
          </x14:formula1>
          <xm:sqref>H21:J22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490D5-9B0E-41E3-951F-EBC361B6E4A1}">
  <sheetPr>
    <pageSetUpPr fitToPage="1"/>
  </sheetPr>
  <dimension ref="A1:U189"/>
  <sheetViews>
    <sheetView showZeros="0" view="pageBreakPreview" zoomScale="80" zoomScaleSheetLayoutView="80" workbookViewId="0">
      <selection activeCell="I11" sqref="I11"/>
    </sheetView>
  </sheetViews>
  <sheetFormatPr defaultRowHeight="12"/>
  <cols>
    <col min="1" max="1" width="3.625" style="11" customWidth="1"/>
    <col min="2" max="2" width="20.625" style="11" customWidth="1"/>
    <col min="3" max="3" width="11.625" style="11" customWidth="1"/>
    <col min="4" max="4" width="8.625" style="11" customWidth="1"/>
    <col min="5" max="5" width="4.5" style="11" customWidth="1"/>
    <col min="6" max="6" width="12.625" style="46" customWidth="1"/>
    <col min="7" max="7" width="3.125" style="50" customWidth="1"/>
    <col min="8" max="8" width="4" style="11" customWidth="1"/>
    <col min="9" max="9" width="12.625" style="11" customWidth="1"/>
    <col min="10" max="10" width="3.125" style="11" customWidth="1"/>
    <col min="11" max="11" width="1" style="11" customWidth="1"/>
    <col min="12" max="12" width="3.625" style="11" customWidth="1"/>
    <col min="13" max="13" width="20.625" style="11" customWidth="1"/>
    <col min="14" max="14" width="11.625" style="50" customWidth="1"/>
    <col min="15" max="15" width="8.625" style="11" customWidth="1"/>
    <col min="16" max="16" width="4.5" style="11" customWidth="1"/>
    <col min="17" max="17" width="12.625" style="11" customWidth="1"/>
    <col min="18" max="18" width="3.125" style="11" customWidth="1"/>
    <col min="19" max="19" width="4.5" style="11" customWidth="1"/>
    <col min="20" max="20" width="12.625" style="11" customWidth="1"/>
    <col min="21" max="21" width="3.125" style="11" customWidth="1"/>
    <col min="22" max="118" width="9" style="11"/>
    <col min="119" max="119" width="4.5" style="11" bestFit="1" customWidth="1"/>
    <col min="120" max="120" width="49.625" style="11" customWidth="1"/>
    <col min="121" max="121" width="20.125" style="11" customWidth="1"/>
    <col min="122" max="122" width="14.625" style="11" bestFit="1" customWidth="1"/>
    <col min="123" max="123" width="4.5" style="11" customWidth="1"/>
    <col min="124" max="124" width="16.125" style="11" customWidth="1"/>
    <col min="125" max="125" width="2.625" style="11" customWidth="1"/>
    <col min="126" max="126" width="4.625" style="11" customWidth="1"/>
    <col min="127" max="127" width="16.125" style="11" customWidth="1"/>
    <col min="128" max="128" width="2.625" style="11" customWidth="1"/>
    <col min="129" max="129" width="20.375" style="11" bestFit="1" customWidth="1"/>
    <col min="130" max="130" width="12" style="11" customWidth="1"/>
    <col min="131" max="131" width="0" style="11" hidden="1" customWidth="1"/>
    <col min="132" max="132" width="7.125" style="11" customWidth="1"/>
    <col min="133" max="374" width="9" style="11"/>
    <col min="375" max="375" width="4.5" style="11" bestFit="1" customWidth="1"/>
    <col min="376" max="376" width="49.625" style="11" customWidth="1"/>
    <col min="377" max="377" width="20.125" style="11" customWidth="1"/>
    <col min="378" max="378" width="14.625" style="11" bestFit="1" customWidth="1"/>
    <col min="379" max="379" width="4.5" style="11" customWidth="1"/>
    <col min="380" max="380" width="16.125" style="11" customWidth="1"/>
    <col min="381" max="381" width="2.625" style="11" customWidth="1"/>
    <col min="382" max="382" width="4.625" style="11" customWidth="1"/>
    <col min="383" max="383" width="16.125" style="11" customWidth="1"/>
    <col min="384" max="384" width="2.625" style="11" customWidth="1"/>
    <col min="385" max="385" width="20.375" style="11" bestFit="1" customWidth="1"/>
    <col min="386" max="386" width="12" style="11" customWidth="1"/>
    <col min="387" max="387" width="0" style="11" hidden="1" customWidth="1"/>
    <col min="388" max="388" width="7.125" style="11" customWidth="1"/>
    <col min="389" max="630" width="9" style="11"/>
    <col min="631" max="631" width="4.5" style="11" bestFit="1" customWidth="1"/>
    <col min="632" max="632" width="49.625" style="11" customWidth="1"/>
    <col min="633" max="633" width="20.125" style="11" customWidth="1"/>
    <col min="634" max="634" width="14.625" style="11" bestFit="1" customWidth="1"/>
    <col min="635" max="635" width="4.5" style="11" customWidth="1"/>
    <col min="636" max="636" width="16.125" style="11" customWidth="1"/>
    <col min="637" max="637" width="2.625" style="11" customWidth="1"/>
    <col min="638" max="638" width="4.625" style="11" customWidth="1"/>
    <col min="639" max="639" width="16.125" style="11" customWidth="1"/>
    <col min="640" max="640" width="2.625" style="11" customWidth="1"/>
    <col min="641" max="641" width="20.375" style="11" bestFit="1" customWidth="1"/>
    <col min="642" max="642" width="12" style="11" customWidth="1"/>
    <col min="643" max="643" width="0" style="11" hidden="1" customWidth="1"/>
    <col min="644" max="644" width="7.125" style="11" customWidth="1"/>
    <col min="645" max="886" width="9" style="11"/>
    <col min="887" max="887" width="4.5" style="11" bestFit="1" customWidth="1"/>
    <col min="888" max="888" width="49.625" style="11" customWidth="1"/>
    <col min="889" max="889" width="20.125" style="11" customWidth="1"/>
    <col min="890" max="890" width="14.625" style="11" bestFit="1" customWidth="1"/>
    <col min="891" max="891" width="4.5" style="11" customWidth="1"/>
    <col min="892" max="892" width="16.125" style="11" customWidth="1"/>
    <col min="893" max="893" width="2.625" style="11" customWidth="1"/>
    <col min="894" max="894" width="4.625" style="11" customWidth="1"/>
    <col min="895" max="895" width="16.125" style="11" customWidth="1"/>
    <col min="896" max="896" width="2.625" style="11" customWidth="1"/>
    <col min="897" max="897" width="20.375" style="11" bestFit="1" customWidth="1"/>
    <col min="898" max="898" width="12" style="11" customWidth="1"/>
    <col min="899" max="899" width="0" style="11" hidden="1" customWidth="1"/>
    <col min="900" max="900" width="7.125" style="11" customWidth="1"/>
    <col min="901" max="1142" width="9" style="11"/>
    <col min="1143" max="1143" width="4.5" style="11" bestFit="1" customWidth="1"/>
    <col min="1144" max="1144" width="49.625" style="11" customWidth="1"/>
    <col min="1145" max="1145" width="20.125" style="11" customWidth="1"/>
    <col min="1146" max="1146" width="14.625" style="11" bestFit="1" customWidth="1"/>
    <col min="1147" max="1147" width="4.5" style="11" customWidth="1"/>
    <col min="1148" max="1148" width="16.125" style="11" customWidth="1"/>
    <col min="1149" max="1149" width="2.625" style="11" customWidth="1"/>
    <col min="1150" max="1150" width="4.625" style="11" customWidth="1"/>
    <col min="1151" max="1151" width="16.125" style="11" customWidth="1"/>
    <col min="1152" max="1152" width="2.625" style="11" customWidth="1"/>
    <col min="1153" max="1153" width="20.375" style="11" bestFit="1" customWidth="1"/>
    <col min="1154" max="1154" width="12" style="11" customWidth="1"/>
    <col min="1155" max="1155" width="0" style="11" hidden="1" customWidth="1"/>
    <col min="1156" max="1156" width="7.125" style="11" customWidth="1"/>
    <col min="1157" max="1398" width="9" style="11"/>
    <col min="1399" max="1399" width="4.5" style="11" bestFit="1" customWidth="1"/>
    <col min="1400" max="1400" width="49.625" style="11" customWidth="1"/>
    <col min="1401" max="1401" width="20.125" style="11" customWidth="1"/>
    <col min="1402" max="1402" width="14.625" style="11" bestFit="1" customWidth="1"/>
    <col min="1403" max="1403" width="4.5" style="11" customWidth="1"/>
    <col min="1404" max="1404" width="16.125" style="11" customWidth="1"/>
    <col min="1405" max="1405" width="2.625" style="11" customWidth="1"/>
    <col min="1406" max="1406" width="4.625" style="11" customWidth="1"/>
    <col min="1407" max="1407" width="16.125" style="11" customWidth="1"/>
    <col min="1408" max="1408" width="2.625" style="11" customWidth="1"/>
    <col min="1409" max="1409" width="20.375" style="11" bestFit="1" customWidth="1"/>
    <col min="1410" max="1410" width="12" style="11" customWidth="1"/>
    <col min="1411" max="1411" width="0" style="11" hidden="1" customWidth="1"/>
    <col min="1412" max="1412" width="7.125" style="11" customWidth="1"/>
    <col min="1413" max="1654" width="9" style="11"/>
    <col min="1655" max="1655" width="4.5" style="11" bestFit="1" customWidth="1"/>
    <col min="1656" max="1656" width="49.625" style="11" customWidth="1"/>
    <col min="1657" max="1657" width="20.125" style="11" customWidth="1"/>
    <col min="1658" max="1658" width="14.625" style="11" bestFit="1" customWidth="1"/>
    <col min="1659" max="1659" width="4.5" style="11" customWidth="1"/>
    <col min="1660" max="1660" width="16.125" style="11" customWidth="1"/>
    <col min="1661" max="1661" width="2.625" style="11" customWidth="1"/>
    <col min="1662" max="1662" width="4.625" style="11" customWidth="1"/>
    <col min="1663" max="1663" width="16.125" style="11" customWidth="1"/>
    <col min="1664" max="1664" width="2.625" style="11" customWidth="1"/>
    <col min="1665" max="1665" width="20.375" style="11" bestFit="1" customWidth="1"/>
    <col min="1666" max="1666" width="12" style="11" customWidth="1"/>
    <col min="1667" max="1667" width="0" style="11" hidden="1" customWidth="1"/>
    <col min="1668" max="1668" width="7.125" style="11" customWidth="1"/>
    <col min="1669" max="1910" width="9" style="11"/>
    <col min="1911" max="1911" width="4.5" style="11" bestFit="1" customWidth="1"/>
    <col min="1912" max="1912" width="49.625" style="11" customWidth="1"/>
    <col min="1913" max="1913" width="20.125" style="11" customWidth="1"/>
    <col min="1914" max="1914" width="14.625" style="11" bestFit="1" customWidth="1"/>
    <col min="1915" max="1915" width="4.5" style="11" customWidth="1"/>
    <col min="1916" max="1916" width="16.125" style="11" customWidth="1"/>
    <col min="1917" max="1917" width="2.625" style="11" customWidth="1"/>
    <col min="1918" max="1918" width="4.625" style="11" customWidth="1"/>
    <col min="1919" max="1919" width="16.125" style="11" customWidth="1"/>
    <col min="1920" max="1920" width="2.625" style="11" customWidth="1"/>
    <col min="1921" max="1921" width="20.375" style="11" bestFit="1" customWidth="1"/>
    <col min="1922" max="1922" width="12" style="11" customWidth="1"/>
    <col min="1923" max="1923" width="0" style="11" hidden="1" customWidth="1"/>
    <col min="1924" max="1924" width="7.125" style="11" customWidth="1"/>
    <col min="1925" max="2166" width="9" style="11"/>
    <col min="2167" max="2167" width="4.5" style="11" bestFit="1" customWidth="1"/>
    <col min="2168" max="2168" width="49.625" style="11" customWidth="1"/>
    <col min="2169" max="2169" width="20.125" style="11" customWidth="1"/>
    <col min="2170" max="2170" width="14.625" style="11" bestFit="1" customWidth="1"/>
    <col min="2171" max="2171" width="4.5" style="11" customWidth="1"/>
    <col min="2172" max="2172" width="16.125" style="11" customWidth="1"/>
    <col min="2173" max="2173" width="2.625" style="11" customWidth="1"/>
    <col min="2174" max="2174" width="4.625" style="11" customWidth="1"/>
    <col min="2175" max="2175" width="16.125" style="11" customWidth="1"/>
    <col min="2176" max="2176" width="2.625" style="11" customWidth="1"/>
    <col min="2177" max="2177" width="20.375" style="11" bestFit="1" customWidth="1"/>
    <col min="2178" max="2178" width="12" style="11" customWidth="1"/>
    <col min="2179" max="2179" width="0" style="11" hidden="1" customWidth="1"/>
    <col min="2180" max="2180" width="7.125" style="11" customWidth="1"/>
    <col min="2181" max="2422" width="9" style="11"/>
    <col min="2423" max="2423" width="4.5" style="11" bestFit="1" customWidth="1"/>
    <col min="2424" max="2424" width="49.625" style="11" customWidth="1"/>
    <col min="2425" max="2425" width="20.125" style="11" customWidth="1"/>
    <col min="2426" max="2426" width="14.625" style="11" bestFit="1" customWidth="1"/>
    <col min="2427" max="2427" width="4.5" style="11" customWidth="1"/>
    <col min="2428" max="2428" width="16.125" style="11" customWidth="1"/>
    <col min="2429" max="2429" width="2.625" style="11" customWidth="1"/>
    <col min="2430" max="2430" width="4.625" style="11" customWidth="1"/>
    <col min="2431" max="2431" width="16.125" style="11" customWidth="1"/>
    <col min="2432" max="2432" width="2.625" style="11" customWidth="1"/>
    <col min="2433" max="2433" width="20.375" style="11" bestFit="1" customWidth="1"/>
    <col min="2434" max="2434" width="12" style="11" customWidth="1"/>
    <col min="2435" max="2435" width="0" style="11" hidden="1" customWidth="1"/>
    <col min="2436" max="2436" width="7.125" style="11" customWidth="1"/>
    <col min="2437" max="2678" width="9" style="11"/>
    <col min="2679" max="2679" width="4.5" style="11" bestFit="1" customWidth="1"/>
    <col min="2680" max="2680" width="49.625" style="11" customWidth="1"/>
    <col min="2681" max="2681" width="20.125" style="11" customWidth="1"/>
    <col min="2682" max="2682" width="14.625" style="11" bestFit="1" customWidth="1"/>
    <col min="2683" max="2683" width="4.5" style="11" customWidth="1"/>
    <col min="2684" max="2684" width="16.125" style="11" customWidth="1"/>
    <col min="2685" max="2685" width="2.625" style="11" customWidth="1"/>
    <col min="2686" max="2686" width="4.625" style="11" customWidth="1"/>
    <col min="2687" max="2687" width="16.125" style="11" customWidth="1"/>
    <col min="2688" max="2688" width="2.625" style="11" customWidth="1"/>
    <col min="2689" max="2689" width="20.375" style="11" bestFit="1" customWidth="1"/>
    <col min="2690" max="2690" width="12" style="11" customWidth="1"/>
    <col min="2691" max="2691" width="0" style="11" hidden="1" customWidth="1"/>
    <col min="2692" max="2692" width="7.125" style="11" customWidth="1"/>
    <col min="2693" max="2934" width="9" style="11"/>
    <col min="2935" max="2935" width="4.5" style="11" bestFit="1" customWidth="1"/>
    <col min="2936" max="2936" width="49.625" style="11" customWidth="1"/>
    <col min="2937" max="2937" width="20.125" style="11" customWidth="1"/>
    <col min="2938" max="2938" width="14.625" style="11" bestFit="1" customWidth="1"/>
    <col min="2939" max="2939" width="4.5" style="11" customWidth="1"/>
    <col min="2940" max="2940" width="16.125" style="11" customWidth="1"/>
    <col min="2941" max="2941" width="2.625" style="11" customWidth="1"/>
    <col min="2942" max="2942" width="4.625" style="11" customWidth="1"/>
    <col min="2943" max="2943" width="16.125" style="11" customWidth="1"/>
    <col min="2944" max="2944" width="2.625" style="11" customWidth="1"/>
    <col min="2945" max="2945" width="20.375" style="11" bestFit="1" customWidth="1"/>
    <col min="2946" max="2946" width="12" style="11" customWidth="1"/>
    <col min="2947" max="2947" width="0" style="11" hidden="1" customWidth="1"/>
    <col min="2948" max="2948" width="7.125" style="11" customWidth="1"/>
    <col min="2949" max="3190" width="9" style="11"/>
    <col min="3191" max="3191" width="4.5" style="11" bestFit="1" customWidth="1"/>
    <col min="3192" max="3192" width="49.625" style="11" customWidth="1"/>
    <col min="3193" max="3193" width="20.125" style="11" customWidth="1"/>
    <col min="3194" max="3194" width="14.625" style="11" bestFit="1" customWidth="1"/>
    <col min="3195" max="3195" width="4.5" style="11" customWidth="1"/>
    <col min="3196" max="3196" width="16.125" style="11" customWidth="1"/>
    <col min="3197" max="3197" width="2.625" style="11" customWidth="1"/>
    <col min="3198" max="3198" width="4.625" style="11" customWidth="1"/>
    <col min="3199" max="3199" width="16.125" style="11" customWidth="1"/>
    <col min="3200" max="3200" width="2.625" style="11" customWidth="1"/>
    <col min="3201" max="3201" width="20.375" style="11" bestFit="1" customWidth="1"/>
    <col min="3202" max="3202" width="12" style="11" customWidth="1"/>
    <col min="3203" max="3203" width="0" style="11" hidden="1" customWidth="1"/>
    <col min="3204" max="3204" width="7.125" style="11" customWidth="1"/>
    <col min="3205" max="3446" width="9" style="11"/>
    <col min="3447" max="3447" width="4.5" style="11" bestFit="1" customWidth="1"/>
    <col min="3448" max="3448" width="49.625" style="11" customWidth="1"/>
    <col min="3449" max="3449" width="20.125" style="11" customWidth="1"/>
    <col min="3450" max="3450" width="14.625" style="11" bestFit="1" customWidth="1"/>
    <col min="3451" max="3451" width="4.5" style="11" customWidth="1"/>
    <col min="3452" max="3452" width="16.125" style="11" customWidth="1"/>
    <col min="3453" max="3453" width="2.625" style="11" customWidth="1"/>
    <col min="3454" max="3454" width="4.625" style="11" customWidth="1"/>
    <col min="3455" max="3455" width="16.125" style="11" customWidth="1"/>
    <col min="3456" max="3456" width="2.625" style="11" customWidth="1"/>
    <col min="3457" max="3457" width="20.375" style="11" bestFit="1" customWidth="1"/>
    <col min="3458" max="3458" width="12" style="11" customWidth="1"/>
    <col min="3459" max="3459" width="0" style="11" hidden="1" customWidth="1"/>
    <col min="3460" max="3460" width="7.125" style="11" customWidth="1"/>
    <col min="3461" max="3702" width="9" style="11"/>
    <col min="3703" max="3703" width="4.5" style="11" bestFit="1" customWidth="1"/>
    <col min="3704" max="3704" width="49.625" style="11" customWidth="1"/>
    <col min="3705" max="3705" width="20.125" style="11" customWidth="1"/>
    <col min="3706" max="3706" width="14.625" style="11" bestFit="1" customWidth="1"/>
    <col min="3707" max="3707" width="4.5" style="11" customWidth="1"/>
    <col min="3708" max="3708" width="16.125" style="11" customWidth="1"/>
    <col min="3709" max="3709" width="2.625" style="11" customWidth="1"/>
    <col min="3710" max="3710" width="4.625" style="11" customWidth="1"/>
    <col min="3711" max="3711" width="16.125" style="11" customWidth="1"/>
    <col min="3712" max="3712" width="2.625" style="11" customWidth="1"/>
    <col min="3713" max="3713" width="20.375" style="11" bestFit="1" customWidth="1"/>
    <col min="3714" max="3714" width="12" style="11" customWidth="1"/>
    <col min="3715" max="3715" width="0" style="11" hidden="1" customWidth="1"/>
    <col min="3716" max="3716" width="7.125" style="11" customWidth="1"/>
    <col min="3717" max="3958" width="9" style="11"/>
    <col min="3959" max="3959" width="4.5" style="11" bestFit="1" customWidth="1"/>
    <col min="3960" max="3960" width="49.625" style="11" customWidth="1"/>
    <col min="3961" max="3961" width="20.125" style="11" customWidth="1"/>
    <col min="3962" max="3962" width="14.625" style="11" bestFit="1" customWidth="1"/>
    <col min="3963" max="3963" width="4.5" style="11" customWidth="1"/>
    <col min="3964" max="3964" width="16.125" style="11" customWidth="1"/>
    <col min="3965" max="3965" width="2.625" style="11" customWidth="1"/>
    <col min="3966" max="3966" width="4.625" style="11" customWidth="1"/>
    <col min="3967" max="3967" width="16.125" style="11" customWidth="1"/>
    <col min="3968" max="3968" width="2.625" style="11" customWidth="1"/>
    <col min="3969" max="3969" width="20.375" style="11" bestFit="1" customWidth="1"/>
    <col min="3970" max="3970" width="12" style="11" customWidth="1"/>
    <col min="3971" max="3971" width="0" style="11" hidden="1" customWidth="1"/>
    <col min="3972" max="3972" width="7.125" style="11" customWidth="1"/>
    <col min="3973" max="4214" width="9" style="11"/>
    <col min="4215" max="4215" width="4.5" style="11" bestFit="1" customWidth="1"/>
    <col min="4216" max="4216" width="49.625" style="11" customWidth="1"/>
    <col min="4217" max="4217" width="20.125" style="11" customWidth="1"/>
    <col min="4218" max="4218" width="14.625" style="11" bestFit="1" customWidth="1"/>
    <col min="4219" max="4219" width="4.5" style="11" customWidth="1"/>
    <col min="4220" max="4220" width="16.125" style="11" customWidth="1"/>
    <col min="4221" max="4221" width="2.625" style="11" customWidth="1"/>
    <col min="4222" max="4222" width="4.625" style="11" customWidth="1"/>
    <col min="4223" max="4223" width="16.125" style="11" customWidth="1"/>
    <col min="4224" max="4224" width="2.625" style="11" customWidth="1"/>
    <col min="4225" max="4225" width="20.375" style="11" bestFit="1" customWidth="1"/>
    <col min="4226" max="4226" width="12" style="11" customWidth="1"/>
    <col min="4227" max="4227" width="0" style="11" hidden="1" customWidth="1"/>
    <col min="4228" max="4228" width="7.125" style="11" customWidth="1"/>
    <col min="4229" max="4470" width="9" style="11"/>
    <col min="4471" max="4471" width="4.5" style="11" bestFit="1" customWidth="1"/>
    <col min="4472" max="4472" width="49.625" style="11" customWidth="1"/>
    <col min="4473" max="4473" width="20.125" style="11" customWidth="1"/>
    <col min="4474" max="4474" width="14.625" style="11" bestFit="1" customWidth="1"/>
    <col min="4475" max="4475" width="4.5" style="11" customWidth="1"/>
    <col min="4476" max="4476" width="16.125" style="11" customWidth="1"/>
    <col min="4477" max="4477" width="2.625" style="11" customWidth="1"/>
    <col min="4478" max="4478" width="4.625" style="11" customWidth="1"/>
    <col min="4479" max="4479" width="16.125" style="11" customWidth="1"/>
    <col min="4480" max="4480" width="2.625" style="11" customWidth="1"/>
    <col min="4481" max="4481" width="20.375" style="11" bestFit="1" customWidth="1"/>
    <col min="4482" max="4482" width="12" style="11" customWidth="1"/>
    <col min="4483" max="4483" width="0" style="11" hidden="1" customWidth="1"/>
    <col min="4484" max="4484" width="7.125" style="11" customWidth="1"/>
    <col min="4485" max="4726" width="9" style="11"/>
    <col min="4727" max="4727" width="4.5" style="11" bestFit="1" customWidth="1"/>
    <col min="4728" max="4728" width="49.625" style="11" customWidth="1"/>
    <col min="4729" max="4729" width="20.125" style="11" customWidth="1"/>
    <col min="4730" max="4730" width="14.625" style="11" bestFit="1" customWidth="1"/>
    <col min="4731" max="4731" width="4.5" style="11" customWidth="1"/>
    <col min="4732" max="4732" width="16.125" style="11" customWidth="1"/>
    <col min="4733" max="4733" width="2.625" style="11" customWidth="1"/>
    <col min="4734" max="4734" width="4.625" style="11" customWidth="1"/>
    <col min="4735" max="4735" width="16.125" style="11" customWidth="1"/>
    <col min="4736" max="4736" width="2.625" style="11" customWidth="1"/>
    <col min="4737" max="4737" width="20.375" style="11" bestFit="1" customWidth="1"/>
    <col min="4738" max="4738" width="12" style="11" customWidth="1"/>
    <col min="4739" max="4739" width="0" style="11" hidden="1" customWidth="1"/>
    <col min="4740" max="4740" width="7.125" style="11" customWidth="1"/>
    <col min="4741" max="4982" width="9" style="11"/>
    <col min="4983" max="4983" width="4.5" style="11" bestFit="1" customWidth="1"/>
    <col min="4984" max="4984" width="49.625" style="11" customWidth="1"/>
    <col min="4985" max="4985" width="20.125" style="11" customWidth="1"/>
    <col min="4986" max="4986" width="14.625" style="11" bestFit="1" customWidth="1"/>
    <col min="4987" max="4987" width="4.5" style="11" customWidth="1"/>
    <col min="4988" max="4988" width="16.125" style="11" customWidth="1"/>
    <col min="4989" max="4989" width="2.625" style="11" customWidth="1"/>
    <col min="4990" max="4990" width="4.625" style="11" customWidth="1"/>
    <col min="4991" max="4991" width="16.125" style="11" customWidth="1"/>
    <col min="4992" max="4992" width="2.625" style="11" customWidth="1"/>
    <col min="4993" max="4993" width="20.375" style="11" bestFit="1" customWidth="1"/>
    <col min="4994" max="4994" width="12" style="11" customWidth="1"/>
    <col min="4995" max="4995" width="0" style="11" hidden="1" customWidth="1"/>
    <col min="4996" max="4996" width="7.125" style="11" customWidth="1"/>
    <col min="4997" max="5238" width="9" style="11"/>
    <col min="5239" max="5239" width="4.5" style="11" bestFit="1" customWidth="1"/>
    <col min="5240" max="5240" width="49.625" style="11" customWidth="1"/>
    <col min="5241" max="5241" width="20.125" style="11" customWidth="1"/>
    <col min="5242" max="5242" width="14.625" style="11" bestFit="1" customWidth="1"/>
    <col min="5243" max="5243" width="4.5" style="11" customWidth="1"/>
    <col min="5244" max="5244" width="16.125" style="11" customWidth="1"/>
    <col min="5245" max="5245" width="2.625" style="11" customWidth="1"/>
    <col min="5246" max="5246" width="4.625" style="11" customWidth="1"/>
    <col min="5247" max="5247" width="16.125" style="11" customWidth="1"/>
    <col min="5248" max="5248" width="2.625" style="11" customWidth="1"/>
    <col min="5249" max="5249" width="20.375" style="11" bestFit="1" customWidth="1"/>
    <col min="5250" max="5250" width="12" style="11" customWidth="1"/>
    <col min="5251" max="5251" width="0" style="11" hidden="1" customWidth="1"/>
    <col min="5252" max="5252" width="7.125" style="11" customWidth="1"/>
    <col min="5253" max="5494" width="9" style="11"/>
    <col min="5495" max="5495" width="4.5" style="11" bestFit="1" customWidth="1"/>
    <col min="5496" max="5496" width="49.625" style="11" customWidth="1"/>
    <col min="5497" max="5497" width="20.125" style="11" customWidth="1"/>
    <col min="5498" max="5498" width="14.625" style="11" bestFit="1" customWidth="1"/>
    <col min="5499" max="5499" width="4.5" style="11" customWidth="1"/>
    <col min="5500" max="5500" width="16.125" style="11" customWidth="1"/>
    <col min="5501" max="5501" width="2.625" style="11" customWidth="1"/>
    <col min="5502" max="5502" width="4.625" style="11" customWidth="1"/>
    <col min="5503" max="5503" width="16.125" style="11" customWidth="1"/>
    <col min="5504" max="5504" width="2.625" style="11" customWidth="1"/>
    <col min="5505" max="5505" width="20.375" style="11" bestFit="1" customWidth="1"/>
    <col min="5506" max="5506" width="12" style="11" customWidth="1"/>
    <col min="5507" max="5507" width="0" style="11" hidden="1" customWidth="1"/>
    <col min="5508" max="5508" width="7.125" style="11" customWidth="1"/>
    <col min="5509" max="5750" width="9" style="11"/>
    <col min="5751" max="5751" width="4.5" style="11" bestFit="1" customWidth="1"/>
    <col min="5752" max="5752" width="49.625" style="11" customWidth="1"/>
    <col min="5753" max="5753" width="20.125" style="11" customWidth="1"/>
    <col min="5754" max="5754" width="14.625" style="11" bestFit="1" customWidth="1"/>
    <col min="5755" max="5755" width="4.5" style="11" customWidth="1"/>
    <col min="5756" max="5756" width="16.125" style="11" customWidth="1"/>
    <col min="5757" max="5757" width="2.625" style="11" customWidth="1"/>
    <col min="5758" max="5758" width="4.625" style="11" customWidth="1"/>
    <col min="5759" max="5759" width="16.125" style="11" customWidth="1"/>
    <col min="5760" max="5760" width="2.625" style="11" customWidth="1"/>
    <col min="5761" max="5761" width="20.375" style="11" bestFit="1" customWidth="1"/>
    <col min="5762" max="5762" width="12" style="11" customWidth="1"/>
    <col min="5763" max="5763" width="0" style="11" hidden="1" customWidth="1"/>
    <col min="5764" max="5764" width="7.125" style="11" customWidth="1"/>
    <col min="5765" max="6006" width="9" style="11"/>
    <col min="6007" max="6007" width="4.5" style="11" bestFit="1" customWidth="1"/>
    <col min="6008" max="6008" width="49.625" style="11" customWidth="1"/>
    <col min="6009" max="6009" width="20.125" style="11" customWidth="1"/>
    <col min="6010" max="6010" width="14.625" style="11" bestFit="1" customWidth="1"/>
    <col min="6011" max="6011" width="4.5" style="11" customWidth="1"/>
    <col min="6012" max="6012" width="16.125" style="11" customWidth="1"/>
    <col min="6013" max="6013" width="2.625" style="11" customWidth="1"/>
    <col min="6014" max="6014" width="4.625" style="11" customWidth="1"/>
    <col min="6015" max="6015" width="16.125" style="11" customWidth="1"/>
    <col min="6016" max="6016" width="2.625" style="11" customWidth="1"/>
    <col min="6017" max="6017" width="20.375" style="11" bestFit="1" customWidth="1"/>
    <col min="6018" max="6018" width="12" style="11" customWidth="1"/>
    <col min="6019" max="6019" width="0" style="11" hidden="1" customWidth="1"/>
    <col min="6020" max="6020" width="7.125" style="11" customWidth="1"/>
    <col min="6021" max="6262" width="9" style="11"/>
    <col min="6263" max="6263" width="4.5" style="11" bestFit="1" customWidth="1"/>
    <col min="6264" max="6264" width="49.625" style="11" customWidth="1"/>
    <col min="6265" max="6265" width="20.125" style="11" customWidth="1"/>
    <col min="6266" max="6266" width="14.625" style="11" bestFit="1" customWidth="1"/>
    <col min="6267" max="6267" width="4.5" style="11" customWidth="1"/>
    <col min="6268" max="6268" width="16.125" style="11" customWidth="1"/>
    <col min="6269" max="6269" width="2.625" style="11" customWidth="1"/>
    <col min="6270" max="6270" width="4.625" style="11" customWidth="1"/>
    <col min="6271" max="6271" width="16.125" style="11" customWidth="1"/>
    <col min="6272" max="6272" width="2.625" style="11" customWidth="1"/>
    <col min="6273" max="6273" width="20.375" style="11" bestFit="1" customWidth="1"/>
    <col min="6274" max="6274" width="12" style="11" customWidth="1"/>
    <col min="6275" max="6275" width="0" style="11" hidden="1" customWidth="1"/>
    <col min="6276" max="6276" width="7.125" style="11" customWidth="1"/>
    <col min="6277" max="6518" width="9" style="11"/>
    <col min="6519" max="6519" width="4.5" style="11" bestFit="1" customWidth="1"/>
    <col min="6520" max="6520" width="49.625" style="11" customWidth="1"/>
    <col min="6521" max="6521" width="20.125" style="11" customWidth="1"/>
    <col min="6522" max="6522" width="14.625" style="11" bestFit="1" customWidth="1"/>
    <col min="6523" max="6523" width="4.5" style="11" customWidth="1"/>
    <col min="6524" max="6524" width="16.125" style="11" customWidth="1"/>
    <col min="6525" max="6525" width="2.625" style="11" customWidth="1"/>
    <col min="6526" max="6526" width="4.625" style="11" customWidth="1"/>
    <col min="6527" max="6527" width="16.125" style="11" customWidth="1"/>
    <col min="6528" max="6528" width="2.625" style="11" customWidth="1"/>
    <col min="6529" max="6529" width="20.375" style="11" bestFit="1" customWidth="1"/>
    <col min="6530" max="6530" width="12" style="11" customWidth="1"/>
    <col min="6531" max="6531" width="0" style="11" hidden="1" customWidth="1"/>
    <col min="6532" max="6532" width="7.125" style="11" customWidth="1"/>
    <col min="6533" max="6774" width="9" style="11"/>
    <col min="6775" max="6775" width="4.5" style="11" bestFit="1" customWidth="1"/>
    <col min="6776" max="6776" width="49.625" style="11" customWidth="1"/>
    <col min="6777" max="6777" width="20.125" style="11" customWidth="1"/>
    <col min="6778" max="6778" width="14.625" style="11" bestFit="1" customWidth="1"/>
    <col min="6779" max="6779" width="4.5" style="11" customWidth="1"/>
    <col min="6780" max="6780" width="16.125" style="11" customWidth="1"/>
    <col min="6781" max="6781" width="2.625" style="11" customWidth="1"/>
    <col min="6782" max="6782" width="4.625" style="11" customWidth="1"/>
    <col min="6783" max="6783" width="16.125" style="11" customWidth="1"/>
    <col min="6784" max="6784" width="2.625" style="11" customWidth="1"/>
    <col min="6785" max="6785" width="20.375" style="11" bestFit="1" customWidth="1"/>
    <col min="6786" max="6786" width="12" style="11" customWidth="1"/>
    <col min="6787" max="6787" width="0" style="11" hidden="1" customWidth="1"/>
    <col min="6788" max="6788" width="7.125" style="11" customWidth="1"/>
    <col min="6789" max="7030" width="9" style="11"/>
    <col min="7031" max="7031" width="4.5" style="11" bestFit="1" customWidth="1"/>
    <col min="7032" max="7032" width="49.625" style="11" customWidth="1"/>
    <col min="7033" max="7033" width="20.125" style="11" customWidth="1"/>
    <col min="7034" max="7034" width="14.625" style="11" bestFit="1" customWidth="1"/>
    <col min="7035" max="7035" width="4.5" style="11" customWidth="1"/>
    <col min="7036" max="7036" width="16.125" style="11" customWidth="1"/>
    <col min="7037" max="7037" width="2.625" style="11" customWidth="1"/>
    <col min="7038" max="7038" width="4.625" style="11" customWidth="1"/>
    <col min="7039" max="7039" width="16.125" style="11" customWidth="1"/>
    <col min="7040" max="7040" width="2.625" style="11" customWidth="1"/>
    <col min="7041" max="7041" width="20.375" style="11" bestFit="1" customWidth="1"/>
    <col min="7042" max="7042" width="12" style="11" customWidth="1"/>
    <col min="7043" max="7043" width="0" style="11" hidden="1" customWidth="1"/>
    <col min="7044" max="7044" width="7.125" style="11" customWidth="1"/>
    <col min="7045" max="7286" width="9" style="11"/>
    <col min="7287" max="7287" width="4.5" style="11" bestFit="1" customWidth="1"/>
    <col min="7288" max="7288" width="49.625" style="11" customWidth="1"/>
    <col min="7289" max="7289" width="20.125" style="11" customWidth="1"/>
    <col min="7290" max="7290" width="14.625" style="11" bestFit="1" customWidth="1"/>
    <col min="7291" max="7291" width="4.5" style="11" customWidth="1"/>
    <col min="7292" max="7292" width="16.125" style="11" customWidth="1"/>
    <col min="7293" max="7293" width="2.625" style="11" customWidth="1"/>
    <col min="7294" max="7294" width="4.625" style="11" customWidth="1"/>
    <col min="7295" max="7295" width="16.125" style="11" customWidth="1"/>
    <col min="7296" max="7296" width="2.625" style="11" customWidth="1"/>
    <col min="7297" max="7297" width="20.375" style="11" bestFit="1" customWidth="1"/>
    <col min="7298" max="7298" width="12" style="11" customWidth="1"/>
    <col min="7299" max="7299" width="0" style="11" hidden="1" customWidth="1"/>
    <col min="7300" max="7300" width="7.125" style="11" customWidth="1"/>
    <col min="7301" max="7542" width="9" style="11"/>
    <col min="7543" max="7543" width="4.5" style="11" bestFit="1" customWidth="1"/>
    <col min="7544" max="7544" width="49.625" style="11" customWidth="1"/>
    <col min="7545" max="7545" width="20.125" style="11" customWidth="1"/>
    <col min="7546" max="7546" width="14.625" style="11" bestFit="1" customWidth="1"/>
    <col min="7547" max="7547" width="4.5" style="11" customWidth="1"/>
    <col min="7548" max="7548" width="16.125" style="11" customWidth="1"/>
    <col min="7549" max="7549" width="2.625" style="11" customWidth="1"/>
    <col min="7550" max="7550" width="4.625" style="11" customWidth="1"/>
    <col min="7551" max="7551" width="16.125" style="11" customWidth="1"/>
    <col min="7552" max="7552" width="2.625" style="11" customWidth="1"/>
    <col min="7553" max="7553" width="20.375" style="11" bestFit="1" customWidth="1"/>
    <col min="7554" max="7554" width="12" style="11" customWidth="1"/>
    <col min="7555" max="7555" width="0" style="11" hidden="1" customWidth="1"/>
    <col min="7556" max="7556" width="7.125" style="11" customWidth="1"/>
    <col min="7557" max="7798" width="9" style="11"/>
    <col min="7799" max="7799" width="4.5" style="11" bestFit="1" customWidth="1"/>
    <col min="7800" max="7800" width="49.625" style="11" customWidth="1"/>
    <col min="7801" max="7801" width="20.125" style="11" customWidth="1"/>
    <col min="7802" max="7802" width="14.625" style="11" bestFit="1" customWidth="1"/>
    <col min="7803" max="7803" width="4.5" style="11" customWidth="1"/>
    <col min="7804" max="7804" width="16.125" style="11" customWidth="1"/>
    <col min="7805" max="7805" width="2.625" style="11" customWidth="1"/>
    <col min="7806" max="7806" width="4.625" style="11" customWidth="1"/>
    <col min="7807" max="7807" width="16.125" style="11" customWidth="1"/>
    <col min="7808" max="7808" width="2.625" style="11" customWidth="1"/>
    <col min="7809" max="7809" width="20.375" style="11" bestFit="1" customWidth="1"/>
    <col min="7810" max="7810" width="12" style="11" customWidth="1"/>
    <col min="7811" max="7811" width="0" style="11" hidden="1" customWidth="1"/>
    <col min="7812" max="7812" width="7.125" style="11" customWidth="1"/>
    <col min="7813" max="8054" width="9" style="11"/>
    <col min="8055" max="8055" width="4.5" style="11" bestFit="1" customWidth="1"/>
    <col min="8056" max="8056" width="49.625" style="11" customWidth="1"/>
    <col min="8057" max="8057" width="20.125" style="11" customWidth="1"/>
    <col min="8058" max="8058" width="14.625" style="11" bestFit="1" customWidth="1"/>
    <col min="8059" max="8059" width="4.5" style="11" customWidth="1"/>
    <col min="8060" max="8060" width="16.125" style="11" customWidth="1"/>
    <col min="8061" max="8061" width="2.625" style="11" customWidth="1"/>
    <col min="8062" max="8062" width="4.625" style="11" customWidth="1"/>
    <col min="8063" max="8063" width="16.125" style="11" customWidth="1"/>
    <col min="8064" max="8064" width="2.625" style="11" customWidth="1"/>
    <col min="8065" max="8065" width="20.375" style="11" bestFit="1" customWidth="1"/>
    <col min="8066" max="8066" width="12" style="11" customWidth="1"/>
    <col min="8067" max="8067" width="0" style="11" hidden="1" customWidth="1"/>
    <col min="8068" max="8068" width="7.125" style="11" customWidth="1"/>
    <col min="8069" max="8310" width="9" style="11"/>
    <col min="8311" max="8311" width="4.5" style="11" bestFit="1" customWidth="1"/>
    <col min="8312" max="8312" width="49.625" style="11" customWidth="1"/>
    <col min="8313" max="8313" width="20.125" style="11" customWidth="1"/>
    <col min="8314" max="8314" width="14.625" style="11" bestFit="1" customWidth="1"/>
    <col min="8315" max="8315" width="4.5" style="11" customWidth="1"/>
    <col min="8316" max="8316" width="16.125" style="11" customWidth="1"/>
    <col min="8317" max="8317" width="2.625" style="11" customWidth="1"/>
    <col min="8318" max="8318" width="4.625" style="11" customWidth="1"/>
    <col min="8319" max="8319" width="16.125" style="11" customWidth="1"/>
    <col min="8320" max="8320" width="2.625" style="11" customWidth="1"/>
    <col min="8321" max="8321" width="20.375" style="11" bestFit="1" customWidth="1"/>
    <col min="8322" max="8322" width="12" style="11" customWidth="1"/>
    <col min="8323" max="8323" width="0" style="11" hidden="1" customWidth="1"/>
    <col min="8324" max="8324" width="7.125" style="11" customWidth="1"/>
    <col min="8325" max="8566" width="9" style="11"/>
    <col min="8567" max="8567" width="4.5" style="11" bestFit="1" customWidth="1"/>
    <col min="8568" max="8568" width="49.625" style="11" customWidth="1"/>
    <col min="8569" max="8569" width="20.125" style="11" customWidth="1"/>
    <col min="8570" max="8570" width="14.625" style="11" bestFit="1" customWidth="1"/>
    <col min="8571" max="8571" width="4.5" style="11" customWidth="1"/>
    <col min="8572" max="8572" width="16.125" style="11" customWidth="1"/>
    <col min="8573" max="8573" width="2.625" style="11" customWidth="1"/>
    <col min="8574" max="8574" width="4.625" style="11" customWidth="1"/>
    <col min="8575" max="8575" width="16.125" style="11" customWidth="1"/>
    <col min="8576" max="8576" width="2.625" style="11" customWidth="1"/>
    <col min="8577" max="8577" width="20.375" style="11" bestFit="1" customWidth="1"/>
    <col min="8578" max="8578" width="12" style="11" customWidth="1"/>
    <col min="8579" max="8579" width="0" style="11" hidden="1" customWidth="1"/>
    <col min="8580" max="8580" width="7.125" style="11" customWidth="1"/>
    <col min="8581" max="8822" width="9" style="11"/>
    <col min="8823" max="8823" width="4.5" style="11" bestFit="1" customWidth="1"/>
    <col min="8824" max="8824" width="49.625" style="11" customWidth="1"/>
    <col min="8825" max="8825" width="20.125" style="11" customWidth="1"/>
    <col min="8826" max="8826" width="14.625" style="11" bestFit="1" customWidth="1"/>
    <col min="8827" max="8827" width="4.5" style="11" customWidth="1"/>
    <col min="8828" max="8828" width="16.125" style="11" customWidth="1"/>
    <col min="8829" max="8829" width="2.625" style="11" customWidth="1"/>
    <col min="8830" max="8830" width="4.625" style="11" customWidth="1"/>
    <col min="8831" max="8831" width="16.125" style="11" customWidth="1"/>
    <col min="8832" max="8832" width="2.625" style="11" customWidth="1"/>
    <col min="8833" max="8833" width="20.375" style="11" bestFit="1" customWidth="1"/>
    <col min="8834" max="8834" width="12" style="11" customWidth="1"/>
    <col min="8835" max="8835" width="0" style="11" hidden="1" customWidth="1"/>
    <col min="8836" max="8836" width="7.125" style="11" customWidth="1"/>
    <col min="8837" max="9078" width="9" style="11"/>
    <col min="9079" max="9079" width="4.5" style="11" bestFit="1" customWidth="1"/>
    <col min="9080" max="9080" width="49.625" style="11" customWidth="1"/>
    <col min="9081" max="9081" width="20.125" style="11" customWidth="1"/>
    <col min="9082" max="9082" width="14.625" style="11" bestFit="1" customWidth="1"/>
    <col min="9083" max="9083" width="4.5" style="11" customWidth="1"/>
    <col min="9084" max="9084" width="16.125" style="11" customWidth="1"/>
    <col min="9085" max="9085" width="2.625" style="11" customWidth="1"/>
    <col min="9086" max="9086" width="4.625" style="11" customWidth="1"/>
    <col min="9087" max="9087" width="16.125" style="11" customWidth="1"/>
    <col min="9088" max="9088" width="2.625" style="11" customWidth="1"/>
    <col min="9089" max="9089" width="20.375" style="11" bestFit="1" customWidth="1"/>
    <col min="9090" max="9090" width="12" style="11" customWidth="1"/>
    <col min="9091" max="9091" width="0" style="11" hidden="1" customWidth="1"/>
    <col min="9092" max="9092" width="7.125" style="11" customWidth="1"/>
    <col min="9093" max="9334" width="9" style="11"/>
    <col min="9335" max="9335" width="4.5" style="11" bestFit="1" customWidth="1"/>
    <col min="9336" max="9336" width="49.625" style="11" customWidth="1"/>
    <col min="9337" max="9337" width="20.125" style="11" customWidth="1"/>
    <col min="9338" max="9338" width="14.625" style="11" bestFit="1" customWidth="1"/>
    <col min="9339" max="9339" width="4.5" style="11" customWidth="1"/>
    <col min="9340" max="9340" width="16.125" style="11" customWidth="1"/>
    <col min="9341" max="9341" width="2.625" style="11" customWidth="1"/>
    <col min="9342" max="9342" width="4.625" style="11" customWidth="1"/>
    <col min="9343" max="9343" width="16.125" style="11" customWidth="1"/>
    <col min="9344" max="9344" width="2.625" style="11" customWidth="1"/>
    <col min="9345" max="9345" width="20.375" style="11" bestFit="1" customWidth="1"/>
    <col min="9346" max="9346" width="12" style="11" customWidth="1"/>
    <col min="9347" max="9347" width="0" style="11" hidden="1" customWidth="1"/>
    <col min="9348" max="9348" width="7.125" style="11" customWidth="1"/>
    <col min="9349" max="9590" width="9" style="11"/>
    <col min="9591" max="9591" width="4.5" style="11" bestFit="1" customWidth="1"/>
    <col min="9592" max="9592" width="49.625" style="11" customWidth="1"/>
    <col min="9593" max="9593" width="20.125" style="11" customWidth="1"/>
    <col min="9594" max="9594" width="14.625" style="11" bestFit="1" customWidth="1"/>
    <col min="9595" max="9595" width="4.5" style="11" customWidth="1"/>
    <col min="9596" max="9596" width="16.125" style="11" customWidth="1"/>
    <col min="9597" max="9597" width="2.625" style="11" customWidth="1"/>
    <col min="9598" max="9598" width="4.625" style="11" customWidth="1"/>
    <col min="9599" max="9599" width="16.125" style="11" customWidth="1"/>
    <col min="9600" max="9600" width="2.625" style="11" customWidth="1"/>
    <col min="9601" max="9601" width="20.375" style="11" bestFit="1" customWidth="1"/>
    <col min="9602" max="9602" width="12" style="11" customWidth="1"/>
    <col min="9603" max="9603" width="0" style="11" hidden="1" customWidth="1"/>
    <col min="9604" max="9604" width="7.125" style="11" customWidth="1"/>
    <col min="9605" max="9846" width="9" style="11"/>
    <col min="9847" max="9847" width="4.5" style="11" bestFit="1" customWidth="1"/>
    <col min="9848" max="9848" width="49.625" style="11" customWidth="1"/>
    <col min="9849" max="9849" width="20.125" style="11" customWidth="1"/>
    <col min="9850" max="9850" width="14.625" style="11" bestFit="1" customWidth="1"/>
    <col min="9851" max="9851" width="4.5" style="11" customWidth="1"/>
    <col min="9852" max="9852" width="16.125" style="11" customWidth="1"/>
    <col min="9853" max="9853" width="2.625" style="11" customWidth="1"/>
    <col min="9854" max="9854" width="4.625" style="11" customWidth="1"/>
    <col min="9855" max="9855" width="16.125" style="11" customWidth="1"/>
    <col min="9856" max="9856" width="2.625" style="11" customWidth="1"/>
    <col min="9857" max="9857" width="20.375" style="11" bestFit="1" customWidth="1"/>
    <col min="9858" max="9858" width="12" style="11" customWidth="1"/>
    <col min="9859" max="9859" width="0" style="11" hidden="1" customWidth="1"/>
    <col min="9860" max="9860" width="7.125" style="11" customWidth="1"/>
    <col min="9861" max="10102" width="9" style="11"/>
    <col min="10103" max="10103" width="4.5" style="11" bestFit="1" customWidth="1"/>
    <col min="10104" max="10104" width="49.625" style="11" customWidth="1"/>
    <col min="10105" max="10105" width="20.125" style="11" customWidth="1"/>
    <col min="10106" max="10106" width="14.625" style="11" bestFit="1" customWidth="1"/>
    <col min="10107" max="10107" width="4.5" style="11" customWidth="1"/>
    <col min="10108" max="10108" width="16.125" style="11" customWidth="1"/>
    <col min="10109" max="10109" width="2.625" style="11" customWidth="1"/>
    <col min="10110" max="10110" width="4.625" style="11" customWidth="1"/>
    <col min="10111" max="10111" width="16.125" style="11" customWidth="1"/>
    <col min="10112" max="10112" width="2.625" style="11" customWidth="1"/>
    <col min="10113" max="10113" width="20.375" style="11" bestFit="1" customWidth="1"/>
    <col min="10114" max="10114" width="12" style="11" customWidth="1"/>
    <col min="10115" max="10115" width="0" style="11" hidden="1" customWidth="1"/>
    <col min="10116" max="10116" width="7.125" style="11" customWidth="1"/>
    <col min="10117" max="10358" width="9" style="11"/>
    <col min="10359" max="10359" width="4.5" style="11" bestFit="1" customWidth="1"/>
    <col min="10360" max="10360" width="49.625" style="11" customWidth="1"/>
    <col min="10361" max="10361" width="20.125" style="11" customWidth="1"/>
    <col min="10362" max="10362" width="14.625" style="11" bestFit="1" customWidth="1"/>
    <col min="10363" max="10363" width="4.5" style="11" customWidth="1"/>
    <col min="10364" max="10364" width="16.125" style="11" customWidth="1"/>
    <col min="10365" max="10365" width="2.625" style="11" customWidth="1"/>
    <col min="10366" max="10366" width="4.625" style="11" customWidth="1"/>
    <col min="10367" max="10367" width="16.125" style="11" customWidth="1"/>
    <col min="10368" max="10368" width="2.625" style="11" customWidth="1"/>
    <col min="10369" max="10369" width="20.375" style="11" bestFit="1" customWidth="1"/>
    <col min="10370" max="10370" width="12" style="11" customWidth="1"/>
    <col min="10371" max="10371" width="0" style="11" hidden="1" customWidth="1"/>
    <col min="10372" max="10372" width="7.125" style="11" customWidth="1"/>
    <col min="10373" max="10614" width="9" style="11"/>
    <col min="10615" max="10615" width="4.5" style="11" bestFit="1" customWidth="1"/>
    <col min="10616" max="10616" width="49.625" style="11" customWidth="1"/>
    <col min="10617" max="10617" width="20.125" style="11" customWidth="1"/>
    <col min="10618" max="10618" width="14.625" style="11" bestFit="1" customWidth="1"/>
    <col min="10619" max="10619" width="4.5" style="11" customWidth="1"/>
    <col min="10620" max="10620" width="16.125" style="11" customWidth="1"/>
    <col min="10621" max="10621" width="2.625" style="11" customWidth="1"/>
    <col min="10622" max="10622" width="4.625" style="11" customWidth="1"/>
    <col min="10623" max="10623" width="16.125" style="11" customWidth="1"/>
    <col min="10624" max="10624" width="2.625" style="11" customWidth="1"/>
    <col min="10625" max="10625" width="20.375" style="11" bestFit="1" customWidth="1"/>
    <col min="10626" max="10626" width="12" style="11" customWidth="1"/>
    <col min="10627" max="10627" width="0" style="11" hidden="1" customWidth="1"/>
    <col min="10628" max="10628" width="7.125" style="11" customWidth="1"/>
    <col min="10629" max="10870" width="9" style="11"/>
    <col min="10871" max="10871" width="4.5" style="11" bestFit="1" customWidth="1"/>
    <col min="10872" max="10872" width="49.625" style="11" customWidth="1"/>
    <col min="10873" max="10873" width="20.125" style="11" customWidth="1"/>
    <col min="10874" max="10874" width="14.625" style="11" bestFit="1" customWidth="1"/>
    <col min="10875" max="10875" width="4.5" style="11" customWidth="1"/>
    <col min="10876" max="10876" width="16.125" style="11" customWidth="1"/>
    <col min="10877" max="10877" width="2.625" style="11" customWidth="1"/>
    <col min="10878" max="10878" width="4.625" style="11" customWidth="1"/>
    <col min="10879" max="10879" width="16.125" style="11" customWidth="1"/>
    <col min="10880" max="10880" width="2.625" style="11" customWidth="1"/>
    <col min="10881" max="10881" width="20.375" style="11" bestFit="1" customWidth="1"/>
    <col min="10882" max="10882" width="12" style="11" customWidth="1"/>
    <col min="10883" max="10883" width="0" style="11" hidden="1" customWidth="1"/>
    <col min="10884" max="10884" width="7.125" style="11" customWidth="1"/>
    <col min="10885" max="11126" width="9" style="11"/>
    <col min="11127" max="11127" width="4.5" style="11" bestFit="1" customWidth="1"/>
    <col min="11128" max="11128" width="49.625" style="11" customWidth="1"/>
    <col min="11129" max="11129" width="20.125" style="11" customWidth="1"/>
    <col min="11130" max="11130" width="14.625" style="11" bestFit="1" customWidth="1"/>
    <col min="11131" max="11131" width="4.5" style="11" customWidth="1"/>
    <col min="11132" max="11132" width="16.125" style="11" customWidth="1"/>
    <col min="11133" max="11133" width="2.625" style="11" customWidth="1"/>
    <col min="11134" max="11134" width="4.625" style="11" customWidth="1"/>
    <col min="11135" max="11135" width="16.125" style="11" customWidth="1"/>
    <col min="11136" max="11136" width="2.625" style="11" customWidth="1"/>
    <col min="11137" max="11137" width="20.375" style="11" bestFit="1" customWidth="1"/>
    <col min="11138" max="11138" width="12" style="11" customWidth="1"/>
    <col min="11139" max="11139" width="0" style="11" hidden="1" customWidth="1"/>
    <col min="11140" max="11140" width="7.125" style="11" customWidth="1"/>
    <col min="11141" max="11382" width="9" style="11"/>
    <col min="11383" max="11383" width="4.5" style="11" bestFit="1" customWidth="1"/>
    <col min="11384" max="11384" width="49.625" style="11" customWidth="1"/>
    <col min="11385" max="11385" width="20.125" style="11" customWidth="1"/>
    <col min="11386" max="11386" width="14.625" style="11" bestFit="1" customWidth="1"/>
    <col min="11387" max="11387" width="4.5" style="11" customWidth="1"/>
    <col min="11388" max="11388" width="16.125" style="11" customWidth="1"/>
    <col min="11389" max="11389" width="2.625" style="11" customWidth="1"/>
    <col min="11390" max="11390" width="4.625" style="11" customWidth="1"/>
    <col min="11391" max="11391" width="16.125" style="11" customWidth="1"/>
    <col min="11392" max="11392" width="2.625" style="11" customWidth="1"/>
    <col min="11393" max="11393" width="20.375" style="11" bestFit="1" customWidth="1"/>
    <col min="11394" max="11394" width="12" style="11" customWidth="1"/>
    <col min="11395" max="11395" width="0" style="11" hidden="1" customWidth="1"/>
    <col min="11396" max="11396" width="7.125" style="11" customWidth="1"/>
    <col min="11397" max="11638" width="9" style="11"/>
    <col min="11639" max="11639" width="4.5" style="11" bestFit="1" customWidth="1"/>
    <col min="11640" max="11640" width="49.625" style="11" customWidth="1"/>
    <col min="11641" max="11641" width="20.125" style="11" customWidth="1"/>
    <col min="11642" max="11642" width="14.625" style="11" bestFit="1" customWidth="1"/>
    <col min="11643" max="11643" width="4.5" style="11" customWidth="1"/>
    <col min="11644" max="11644" width="16.125" style="11" customWidth="1"/>
    <col min="11645" max="11645" width="2.625" style="11" customWidth="1"/>
    <col min="11646" max="11646" width="4.625" style="11" customWidth="1"/>
    <col min="11647" max="11647" width="16.125" style="11" customWidth="1"/>
    <col min="11648" max="11648" width="2.625" style="11" customWidth="1"/>
    <col min="11649" max="11649" width="20.375" style="11" bestFit="1" customWidth="1"/>
    <col min="11650" max="11650" width="12" style="11" customWidth="1"/>
    <col min="11651" max="11651" width="0" style="11" hidden="1" customWidth="1"/>
    <col min="11652" max="11652" width="7.125" style="11" customWidth="1"/>
    <col min="11653" max="11894" width="9" style="11"/>
    <col min="11895" max="11895" width="4.5" style="11" bestFit="1" customWidth="1"/>
    <col min="11896" max="11896" width="49.625" style="11" customWidth="1"/>
    <col min="11897" max="11897" width="20.125" style="11" customWidth="1"/>
    <col min="11898" max="11898" width="14.625" style="11" bestFit="1" customWidth="1"/>
    <col min="11899" max="11899" width="4.5" style="11" customWidth="1"/>
    <col min="11900" max="11900" width="16.125" style="11" customWidth="1"/>
    <col min="11901" max="11901" width="2.625" style="11" customWidth="1"/>
    <col min="11902" max="11902" width="4.625" style="11" customWidth="1"/>
    <col min="11903" max="11903" width="16.125" style="11" customWidth="1"/>
    <col min="11904" max="11904" width="2.625" style="11" customWidth="1"/>
    <col min="11905" max="11905" width="20.375" style="11" bestFit="1" customWidth="1"/>
    <col min="11906" max="11906" width="12" style="11" customWidth="1"/>
    <col min="11907" max="11907" width="0" style="11" hidden="1" customWidth="1"/>
    <col min="11908" max="11908" width="7.125" style="11" customWidth="1"/>
    <col min="11909" max="12150" width="9" style="11"/>
    <col min="12151" max="12151" width="4.5" style="11" bestFit="1" customWidth="1"/>
    <col min="12152" max="12152" width="49.625" style="11" customWidth="1"/>
    <col min="12153" max="12153" width="20.125" style="11" customWidth="1"/>
    <col min="12154" max="12154" width="14.625" style="11" bestFit="1" customWidth="1"/>
    <col min="12155" max="12155" width="4.5" style="11" customWidth="1"/>
    <col min="12156" max="12156" width="16.125" style="11" customWidth="1"/>
    <col min="12157" max="12157" width="2.625" style="11" customWidth="1"/>
    <col min="12158" max="12158" width="4.625" style="11" customWidth="1"/>
    <col min="12159" max="12159" width="16.125" style="11" customWidth="1"/>
    <col min="12160" max="12160" width="2.625" style="11" customWidth="1"/>
    <col min="12161" max="12161" width="20.375" style="11" bestFit="1" customWidth="1"/>
    <col min="12162" max="12162" width="12" style="11" customWidth="1"/>
    <col min="12163" max="12163" width="0" style="11" hidden="1" customWidth="1"/>
    <col min="12164" max="12164" width="7.125" style="11" customWidth="1"/>
    <col min="12165" max="12406" width="9" style="11"/>
    <col min="12407" max="12407" width="4.5" style="11" bestFit="1" customWidth="1"/>
    <col min="12408" max="12408" width="49.625" style="11" customWidth="1"/>
    <col min="12409" max="12409" width="20.125" style="11" customWidth="1"/>
    <col min="12410" max="12410" width="14.625" style="11" bestFit="1" customWidth="1"/>
    <col min="12411" max="12411" width="4.5" style="11" customWidth="1"/>
    <col min="12412" max="12412" width="16.125" style="11" customWidth="1"/>
    <col min="12413" max="12413" width="2.625" style="11" customWidth="1"/>
    <col min="12414" max="12414" width="4.625" style="11" customWidth="1"/>
    <col min="12415" max="12415" width="16.125" style="11" customWidth="1"/>
    <col min="12416" max="12416" width="2.625" style="11" customWidth="1"/>
    <col min="12417" max="12417" width="20.375" style="11" bestFit="1" customWidth="1"/>
    <col min="12418" max="12418" width="12" style="11" customWidth="1"/>
    <col min="12419" max="12419" width="0" style="11" hidden="1" customWidth="1"/>
    <col min="12420" max="12420" width="7.125" style="11" customWidth="1"/>
    <col min="12421" max="12662" width="9" style="11"/>
    <col min="12663" max="12663" width="4.5" style="11" bestFit="1" customWidth="1"/>
    <col min="12664" max="12664" width="49.625" style="11" customWidth="1"/>
    <col min="12665" max="12665" width="20.125" style="11" customWidth="1"/>
    <col min="12666" max="12666" width="14.625" style="11" bestFit="1" customWidth="1"/>
    <col min="12667" max="12667" width="4.5" style="11" customWidth="1"/>
    <col min="12668" max="12668" width="16.125" style="11" customWidth="1"/>
    <col min="12669" max="12669" width="2.625" style="11" customWidth="1"/>
    <col min="12670" max="12670" width="4.625" style="11" customWidth="1"/>
    <col min="12671" max="12671" width="16.125" style="11" customWidth="1"/>
    <col min="12672" max="12672" width="2.625" style="11" customWidth="1"/>
    <col min="12673" max="12673" width="20.375" style="11" bestFit="1" customWidth="1"/>
    <col min="12674" max="12674" width="12" style="11" customWidth="1"/>
    <col min="12675" max="12675" width="0" style="11" hidden="1" customWidth="1"/>
    <col min="12676" max="12676" width="7.125" style="11" customWidth="1"/>
    <col min="12677" max="12918" width="9" style="11"/>
    <col min="12919" max="12919" width="4.5" style="11" bestFit="1" customWidth="1"/>
    <col min="12920" max="12920" width="49.625" style="11" customWidth="1"/>
    <col min="12921" max="12921" width="20.125" style="11" customWidth="1"/>
    <col min="12922" max="12922" width="14.625" style="11" bestFit="1" customWidth="1"/>
    <col min="12923" max="12923" width="4.5" style="11" customWidth="1"/>
    <col min="12924" max="12924" width="16.125" style="11" customWidth="1"/>
    <col min="12925" max="12925" width="2.625" style="11" customWidth="1"/>
    <col min="12926" max="12926" width="4.625" style="11" customWidth="1"/>
    <col min="12927" max="12927" width="16.125" style="11" customWidth="1"/>
    <col min="12928" max="12928" width="2.625" style="11" customWidth="1"/>
    <col min="12929" max="12929" width="20.375" style="11" bestFit="1" customWidth="1"/>
    <col min="12930" max="12930" width="12" style="11" customWidth="1"/>
    <col min="12931" max="12931" width="0" style="11" hidden="1" customWidth="1"/>
    <col min="12932" max="12932" width="7.125" style="11" customWidth="1"/>
    <col min="12933" max="13174" width="9" style="11"/>
    <col min="13175" max="13175" width="4.5" style="11" bestFit="1" customWidth="1"/>
    <col min="13176" max="13176" width="49.625" style="11" customWidth="1"/>
    <col min="13177" max="13177" width="20.125" style="11" customWidth="1"/>
    <col min="13178" max="13178" width="14.625" style="11" bestFit="1" customWidth="1"/>
    <col min="13179" max="13179" width="4.5" style="11" customWidth="1"/>
    <col min="13180" max="13180" width="16.125" style="11" customWidth="1"/>
    <col min="13181" max="13181" width="2.625" style="11" customWidth="1"/>
    <col min="13182" max="13182" width="4.625" style="11" customWidth="1"/>
    <col min="13183" max="13183" width="16.125" style="11" customWidth="1"/>
    <col min="13184" max="13184" width="2.625" style="11" customWidth="1"/>
    <col min="13185" max="13185" width="20.375" style="11" bestFit="1" customWidth="1"/>
    <col min="13186" max="13186" width="12" style="11" customWidth="1"/>
    <col min="13187" max="13187" width="0" style="11" hidden="1" customWidth="1"/>
    <col min="13188" max="13188" width="7.125" style="11" customWidth="1"/>
    <col min="13189" max="13430" width="9" style="11"/>
    <col min="13431" max="13431" width="4.5" style="11" bestFit="1" customWidth="1"/>
    <col min="13432" max="13432" width="49.625" style="11" customWidth="1"/>
    <col min="13433" max="13433" width="20.125" style="11" customWidth="1"/>
    <col min="13434" max="13434" width="14.625" style="11" bestFit="1" customWidth="1"/>
    <col min="13435" max="13435" width="4.5" style="11" customWidth="1"/>
    <col min="13436" max="13436" width="16.125" style="11" customWidth="1"/>
    <col min="13437" max="13437" width="2.625" style="11" customWidth="1"/>
    <col min="13438" max="13438" width="4.625" style="11" customWidth="1"/>
    <col min="13439" max="13439" width="16.125" style="11" customWidth="1"/>
    <col min="13440" max="13440" width="2.625" style="11" customWidth="1"/>
    <col min="13441" max="13441" width="20.375" style="11" bestFit="1" customWidth="1"/>
    <col min="13442" max="13442" width="12" style="11" customWidth="1"/>
    <col min="13443" max="13443" width="0" style="11" hidden="1" customWidth="1"/>
    <col min="13444" max="13444" width="7.125" style="11" customWidth="1"/>
    <col min="13445" max="13686" width="9" style="11"/>
    <col min="13687" max="13687" width="4.5" style="11" bestFit="1" customWidth="1"/>
    <col min="13688" max="13688" width="49.625" style="11" customWidth="1"/>
    <col min="13689" max="13689" width="20.125" style="11" customWidth="1"/>
    <col min="13690" max="13690" width="14.625" style="11" bestFit="1" customWidth="1"/>
    <col min="13691" max="13691" width="4.5" style="11" customWidth="1"/>
    <col min="13692" max="13692" width="16.125" style="11" customWidth="1"/>
    <col min="13693" max="13693" width="2.625" style="11" customWidth="1"/>
    <col min="13694" max="13694" width="4.625" style="11" customWidth="1"/>
    <col min="13695" max="13695" width="16.125" style="11" customWidth="1"/>
    <col min="13696" max="13696" width="2.625" style="11" customWidth="1"/>
    <col min="13697" max="13697" width="20.375" style="11" bestFit="1" customWidth="1"/>
    <col min="13698" max="13698" width="12" style="11" customWidth="1"/>
    <col min="13699" max="13699" width="0" style="11" hidden="1" customWidth="1"/>
    <col min="13700" max="13700" width="7.125" style="11" customWidth="1"/>
    <col min="13701" max="13942" width="9" style="11"/>
    <col min="13943" max="13943" width="4.5" style="11" bestFit="1" customWidth="1"/>
    <col min="13944" max="13944" width="49.625" style="11" customWidth="1"/>
    <col min="13945" max="13945" width="20.125" style="11" customWidth="1"/>
    <col min="13946" max="13946" width="14.625" style="11" bestFit="1" customWidth="1"/>
    <col min="13947" max="13947" width="4.5" style="11" customWidth="1"/>
    <col min="13948" max="13948" width="16.125" style="11" customWidth="1"/>
    <col min="13949" max="13949" width="2.625" style="11" customWidth="1"/>
    <col min="13950" max="13950" width="4.625" style="11" customWidth="1"/>
    <col min="13951" max="13951" width="16.125" style="11" customWidth="1"/>
    <col min="13952" max="13952" width="2.625" style="11" customWidth="1"/>
    <col min="13953" max="13953" width="20.375" style="11" bestFit="1" customWidth="1"/>
    <col min="13954" max="13954" width="12" style="11" customWidth="1"/>
    <col min="13955" max="13955" width="0" style="11" hidden="1" customWidth="1"/>
    <col min="13956" max="13956" width="7.125" style="11" customWidth="1"/>
    <col min="13957" max="14198" width="9" style="11"/>
    <col min="14199" max="14199" width="4.5" style="11" bestFit="1" customWidth="1"/>
    <col min="14200" max="14200" width="49.625" style="11" customWidth="1"/>
    <col min="14201" max="14201" width="20.125" style="11" customWidth="1"/>
    <col min="14202" max="14202" width="14.625" style="11" bestFit="1" customWidth="1"/>
    <col min="14203" max="14203" width="4.5" style="11" customWidth="1"/>
    <col min="14204" max="14204" width="16.125" style="11" customWidth="1"/>
    <col min="14205" max="14205" width="2.625" style="11" customWidth="1"/>
    <col min="14206" max="14206" width="4.625" style="11" customWidth="1"/>
    <col min="14207" max="14207" width="16.125" style="11" customWidth="1"/>
    <col min="14208" max="14208" width="2.625" style="11" customWidth="1"/>
    <col min="14209" max="14209" width="20.375" style="11" bestFit="1" customWidth="1"/>
    <col min="14210" max="14210" width="12" style="11" customWidth="1"/>
    <col min="14211" max="14211" width="0" style="11" hidden="1" customWidth="1"/>
    <col min="14212" max="14212" width="7.125" style="11" customWidth="1"/>
    <col min="14213" max="14454" width="9" style="11"/>
    <col min="14455" max="14455" width="4.5" style="11" bestFit="1" customWidth="1"/>
    <col min="14456" max="14456" width="49.625" style="11" customWidth="1"/>
    <col min="14457" max="14457" width="20.125" style="11" customWidth="1"/>
    <col min="14458" max="14458" width="14.625" style="11" bestFit="1" customWidth="1"/>
    <col min="14459" max="14459" width="4.5" style="11" customWidth="1"/>
    <col min="14460" max="14460" width="16.125" style="11" customWidth="1"/>
    <col min="14461" max="14461" width="2.625" style="11" customWidth="1"/>
    <col min="14462" max="14462" width="4.625" style="11" customWidth="1"/>
    <col min="14463" max="14463" width="16.125" style="11" customWidth="1"/>
    <col min="14464" max="14464" width="2.625" style="11" customWidth="1"/>
    <col min="14465" max="14465" width="20.375" style="11" bestFit="1" customWidth="1"/>
    <col min="14466" max="14466" width="12" style="11" customWidth="1"/>
    <col min="14467" max="14467" width="0" style="11" hidden="1" customWidth="1"/>
    <col min="14468" max="14468" width="7.125" style="11" customWidth="1"/>
    <col min="14469" max="14710" width="9" style="11"/>
    <col min="14711" max="14711" width="4.5" style="11" bestFit="1" customWidth="1"/>
    <col min="14712" max="14712" width="49.625" style="11" customWidth="1"/>
    <col min="14713" max="14713" width="20.125" style="11" customWidth="1"/>
    <col min="14714" max="14714" width="14.625" style="11" bestFit="1" customWidth="1"/>
    <col min="14715" max="14715" width="4.5" style="11" customWidth="1"/>
    <col min="14716" max="14716" width="16.125" style="11" customWidth="1"/>
    <col min="14717" max="14717" width="2.625" style="11" customWidth="1"/>
    <col min="14718" max="14718" width="4.625" style="11" customWidth="1"/>
    <col min="14719" max="14719" width="16.125" style="11" customWidth="1"/>
    <col min="14720" max="14720" width="2.625" style="11" customWidth="1"/>
    <col min="14721" max="14721" width="20.375" style="11" bestFit="1" customWidth="1"/>
    <col min="14722" max="14722" width="12" style="11" customWidth="1"/>
    <col min="14723" max="14723" width="0" style="11" hidden="1" customWidth="1"/>
    <col min="14724" max="14724" width="7.125" style="11" customWidth="1"/>
    <col min="14725" max="14966" width="9" style="11"/>
    <col min="14967" max="14967" width="4.5" style="11" bestFit="1" customWidth="1"/>
    <col min="14968" max="14968" width="49.625" style="11" customWidth="1"/>
    <col min="14969" max="14969" width="20.125" style="11" customWidth="1"/>
    <col min="14970" max="14970" width="14.625" style="11" bestFit="1" customWidth="1"/>
    <col min="14971" max="14971" width="4.5" style="11" customWidth="1"/>
    <col min="14972" max="14972" width="16.125" style="11" customWidth="1"/>
    <col min="14973" max="14973" width="2.625" style="11" customWidth="1"/>
    <col min="14974" max="14974" width="4.625" style="11" customWidth="1"/>
    <col min="14975" max="14975" width="16.125" style="11" customWidth="1"/>
    <col min="14976" max="14976" width="2.625" style="11" customWidth="1"/>
    <col min="14977" max="14977" width="20.375" style="11" bestFit="1" customWidth="1"/>
    <col min="14978" max="14978" width="12" style="11" customWidth="1"/>
    <col min="14979" max="14979" width="0" style="11" hidden="1" customWidth="1"/>
    <col min="14980" max="14980" width="7.125" style="11" customWidth="1"/>
    <col min="14981" max="15222" width="9" style="11"/>
    <col min="15223" max="15223" width="4.5" style="11" bestFit="1" customWidth="1"/>
    <col min="15224" max="15224" width="49.625" style="11" customWidth="1"/>
    <col min="15225" max="15225" width="20.125" style="11" customWidth="1"/>
    <col min="15226" max="15226" width="14.625" style="11" bestFit="1" customWidth="1"/>
    <col min="15227" max="15227" width="4.5" style="11" customWidth="1"/>
    <col min="15228" max="15228" width="16.125" style="11" customWidth="1"/>
    <col min="15229" max="15229" width="2.625" style="11" customWidth="1"/>
    <col min="15230" max="15230" width="4.625" style="11" customWidth="1"/>
    <col min="15231" max="15231" width="16.125" style="11" customWidth="1"/>
    <col min="15232" max="15232" width="2.625" style="11" customWidth="1"/>
    <col min="15233" max="15233" width="20.375" style="11" bestFit="1" customWidth="1"/>
    <col min="15234" max="15234" width="12" style="11" customWidth="1"/>
    <col min="15235" max="15235" width="0" style="11" hidden="1" customWidth="1"/>
    <col min="15236" max="15236" width="7.125" style="11" customWidth="1"/>
    <col min="15237" max="15478" width="9" style="11"/>
    <col min="15479" max="15479" width="4.5" style="11" bestFit="1" customWidth="1"/>
    <col min="15480" max="15480" width="49.625" style="11" customWidth="1"/>
    <col min="15481" max="15481" width="20.125" style="11" customWidth="1"/>
    <col min="15482" max="15482" width="14.625" style="11" bestFit="1" customWidth="1"/>
    <col min="15483" max="15483" width="4.5" style="11" customWidth="1"/>
    <col min="15484" max="15484" width="16.125" style="11" customWidth="1"/>
    <col min="15485" max="15485" width="2.625" style="11" customWidth="1"/>
    <col min="15486" max="15486" width="4.625" style="11" customWidth="1"/>
    <col min="15487" max="15487" width="16.125" style="11" customWidth="1"/>
    <col min="15488" max="15488" width="2.625" style="11" customWidth="1"/>
    <col min="15489" max="15489" width="20.375" style="11" bestFit="1" customWidth="1"/>
    <col min="15490" max="15490" width="12" style="11" customWidth="1"/>
    <col min="15491" max="15491" width="0" style="11" hidden="1" customWidth="1"/>
    <col min="15492" max="15492" width="7.125" style="11" customWidth="1"/>
    <col min="15493" max="16384" width="9" style="11"/>
  </cols>
  <sheetData>
    <row r="1" spans="1:21" ht="24" customHeight="1" thickBot="1">
      <c r="A1" s="405" t="s">
        <v>120</v>
      </c>
      <c r="B1" s="406"/>
      <c r="C1" s="406"/>
      <c r="D1" s="406"/>
      <c r="E1" s="406"/>
      <c r="F1" s="406"/>
      <c r="G1" s="406"/>
      <c r="H1" s="406"/>
      <c r="I1" s="406"/>
      <c r="J1" s="407"/>
      <c r="K1" s="118"/>
    </row>
    <row r="2" spans="1:21" ht="24.95" customHeight="1">
      <c r="A2" s="198" t="s">
        <v>169</v>
      </c>
      <c r="B2" s="198"/>
      <c r="C2" s="198"/>
      <c r="D2" s="198"/>
      <c r="E2" s="198"/>
      <c r="F2" s="198"/>
      <c r="G2" s="198"/>
      <c r="H2" s="198"/>
      <c r="I2" s="198"/>
      <c r="J2" s="198"/>
      <c r="K2" s="198"/>
      <c r="L2" s="198"/>
      <c r="M2" s="198"/>
      <c r="N2" s="198"/>
      <c r="O2" s="198"/>
      <c r="P2" s="198"/>
      <c r="Q2" s="198"/>
      <c r="R2" s="198"/>
      <c r="S2" s="198"/>
      <c r="T2" s="198"/>
      <c r="U2" s="198"/>
    </row>
    <row r="3" spans="1:21">
      <c r="A3" s="117"/>
      <c r="B3" s="116"/>
      <c r="C3" s="116"/>
      <c r="D3" s="116"/>
      <c r="E3" s="116"/>
      <c r="F3" s="45"/>
      <c r="G3" s="116"/>
      <c r="H3" s="116"/>
      <c r="I3" s="116"/>
      <c r="J3" s="116"/>
      <c r="N3" s="11"/>
      <c r="Q3" s="50"/>
    </row>
    <row r="4" spans="1:21" ht="24.95" customHeight="1" thickBot="1">
      <c r="A4" s="115" t="s">
        <v>50</v>
      </c>
      <c r="B4" s="49"/>
      <c r="C4" s="49"/>
      <c r="D4" s="49"/>
      <c r="E4" s="49"/>
      <c r="G4" s="11"/>
      <c r="M4" s="35" t="s">
        <v>45</v>
      </c>
      <c r="N4" s="27"/>
      <c r="O4" s="27"/>
      <c r="P4" s="27"/>
      <c r="Q4" s="27"/>
    </row>
    <row r="5" spans="1:21" ht="24.95" customHeight="1" thickBot="1">
      <c r="A5" s="411" t="s">
        <v>22</v>
      </c>
      <c r="B5" s="412"/>
      <c r="C5" s="412"/>
      <c r="D5" s="412"/>
      <c r="E5" s="412"/>
      <c r="F5" s="412"/>
      <c r="G5" s="412"/>
      <c r="H5" s="412"/>
      <c r="I5" s="412"/>
      <c r="J5" s="413"/>
      <c r="M5" s="34" t="s">
        <v>48</v>
      </c>
      <c r="N5" s="396"/>
      <c r="O5" s="396"/>
      <c r="P5" s="396"/>
      <c r="Q5" s="396"/>
      <c r="R5" s="396"/>
      <c r="S5" s="396"/>
      <c r="T5" s="396"/>
      <c r="U5" s="397"/>
    </row>
    <row r="6" spans="1:21" ht="24.95" customHeight="1" thickBot="1">
      <c r="A6" s="114"/>
      <c r="B6" s="114"/>
      <c r="C6" s="114"/>
      <c r="G6" s="11"/>
      <c r="M6" s="34" t="s">
        <v>56</v>
      </c>
      <c r="N6" s="396"/>
      <c r="O6" s="396"/>
      <c r="P6" s="396"/>
      <c r="Q6" s="396"/>
      <c r="R6" s="396"/>
      <c r="S6" s="396"/>
      <c r="T6" s="396"/>
      <c r="U6" s="397"/>
    </row>
    <row r="7" spans="1:21" ht="24.95" customHeight="1">
      <c r="A7" s="113" t="s">
        <v>129</v>
      </c>
      <c r="E7" s="128" t="s">
        <v>127</v>
      </c>
      <c r="F7" s="398" t="s">
        <v>128</v>
      </c>
      <c r="G7" s="399"/>
      <c r="H7" s="399"/>
      <c r="I7" s="399"/>
      <c r="J7" s="400"/>
      <c r="M7" s="34" t="s">
        <v>55</v>
      </c>
      <c r="N7" s="396"/>
      <c r="O7" s="396"/>
      <c r="P7" s="396"/>
      <c r="Q7" s="396"/>
      <c r="R7" s="396"/>
      <c r="S7" s="396"/>
      <c r="T7" s="396"/>
      <c r="U7" s="397"/>
    </row>
    <row r="8" spans="1:21" ht="24.95" customHeight="1" thickBot="1">
      <c r="A8" s="112"/>
      <c r="E8" s="124" t="s">
        <v>127</v>
      </c>
      <c r="F8" s="401" t="s">
        <v>130</v>
      </c>
      <c r="G8" s="402"/>
      <c r="H8" s="402"/>
      <c r="I8" s="402"/>
      <c r="J8" s="403"/>
      <c r="M8" s="146" t="s">
        <v>54</v>
      </c>
      <c r="N8" s="394"/>
      <c r="O8" s="394"/>
      <c r="P8" s="394"/>
      <c r="Q8" s="394"/>
      <c r="R8" s="394"/>
      <c r="S8" s="394"/>
      <c r="T8" s="394"/>
      <c r="U8" s="395"/>
    </row>
    <row r="9" spans="1:21" ht="24.95" customHeight="1" thickBot="1">
      <c r="A9" s="111" t="s">
        <v>46</v>
      </c>
      <c r="F9" s="110"/>
      <c r="G9" s="11"/>
      <c r="K9" s="123"/>
      <c r="L9" s="123"/>
      <c r="M9" s="39" t="s">
        <v>47</v>
      </c>
      <c r="N9" s="36"/>
      <c r="O9" s="36"/>
      <c r="P9" s="36"/>
      <c r="Q9" s="36"/>
      <c r="R9" s="33"/>
      <c r="S9" s="33"/>
      <c r="T9" s="33"/>
      <c r="U9" s="92"/>
    </row>
    <row r="10" spans="1:21" ht="21" customHeight="1" thickBot="1">
      <c r="A10" s="142"/>
      <c r="B10" s="141" t="s">
        <v>28</v>
      </c>
      <c r="C10" s="141" t="s">
        <v>64</v>
      </c>
      <c r="D10" s="147" t="s">
        <v>29</v>
      </c>
      <c r="E10" s="383" t="s">
        <v>68</v>
      </c>
      <c r="F10" s="384"/>
      <c r="G10" s="384"/>
      <c r="H10" s="377" t="s">
        <v>69</v>
      </c>
      <c r="I10" s="378"/>
      <c r="J10" s="379"/>
      <c r="M10" s="37"/>
      <c r="N10" s="28"/>
      <c r="O10" s="28"/>
      <c r="P10" s="29"/>
      <c r="Q10" s="29"/>
      <c r="R10" s="109"/>
      <c r="S10" s="109"/>
      <c r="T10" s="109"/>
      <c r="U10" s="93"/>
    </row>
    <row r="11" spans="1:21" ht="21" customHeight="1">
      <c r="A11" s="132">
        <v>1</v>
      </c>
      <c r="B11" s="138" t="s">
        <v>53</v>
      </c>
      <c r="C11" s="140" t="s">
        <v>146</v>
      </c>
      <c r="D11" s="105"/>
      <c r="E11" s="133" t="s">
        <v>51</v>
      </c>
      <c r="F11" s="139"/>
      <c r="G11" s="133" t="s">
        <v>119</v>
      </c>
      <c r="H11" s="133" t="s">
        <v>121</v>
      </c>
      <c r="I11" s="139"/>
      <c r="J11" s="134" t="s">
        <v>119</v>
      </c>
      <c r="M11" s="37"/>
      <c r="N11" s="28"/>
      <c r="O11" s="28"/>
      <c r="P11" s="29"/>
      <c r="Q11" s="29"/>
      <c r="R11" s="109"/>
      <c r="S11" s="109"/>
      <c r="T11" s="109"/>
      <c r="U11" s="93"/>
    </row>
    <row r="12" spans="1:21" ht="21" customHeight="1">
      <c r="A12" s="127">
        <v>2</v>
      </c>
      <c r="B12" s="106" t="s">
        <v>53</v>
      </c>
      <c r="C12" s="140" t="s">
        <v>147</v>
      </c>
      <c r="D12" s="54"/>
      <c r="E12" s="143" t="s">
        <v>52</v>
      </c>
      <c r="F12" s="125"/>
      <c r="G12" s="133" t="s">
        <v>119</v>
      </c>
      <c r="H12" s="143" t="s">
        <v>121</v>
      </c>
      <c r="I12" s="125"/>
      <c r="J12" s="144" t="s">
        <v>119</v>
      </c>
      <c r="M12" s="37"/>
      <c r="N12" s="28"/>
      <c r="O12" s="28"/>
      <c r="P12" s="30"/>
      <c r="Q12" s="380"/>
      <c r="R12" s="380"/>
      <c r="S12" s="109"/>
      <c r="T12" s="381" t="s">
        <v>122</v>
      </c>
      <c r="U12" s="382"/>
    </row>
    <row r="13" spans="1:21" s="49" customFormat="1" ht="21" customHeight="1">
      <c r="A13" s="127">
        <v>3</v>
      </c>
      <c r="B13" s="106" t="s">
        <v>53</v>
      </c>
      <c r="C13" s="140" t="s">
        <v>148</v>
      </c>
      <c r="D13" s="54"/>
      <c r="E13" s="143" t="s">
        <v>52</v>
      </c>
      <c r="F13" s="125"/>
      <c r="G13" s="133" t="s">
        <v>119</v>
      </c>
      <c r="H13" s="143" t="s">
        <v>121</v>
      </c>
      <c r="I13" s="125"/>
      <c r="J13" s="144" t="s">
        <v>119</v>
      </c>
      <c r="K13" s="11"/>
      <c r="L13" s="11"/>
      <c r="M13" s="37"/>
      <c r="N13" s="28"/>
      <c r="O13" s="28"/>
      <c r="P13" s="30"/>
      <c r="Q13" s="385"/>
      <c r="R13" s="385"/>
      <c r="S13" s="148"/>
      <c r="T13" s="387"/>
      <c r="U13" s="388"/>
    </row>
    <row r="14" spans="1:21" s="49" customFormat="1" ht="21" customHeight="1">
      <c r="A14" s="127">
        <v>4</v>
      </c>
      <c r="B14" s="106" t="s">
        <v>53</v>
      </c>
      <c r="C14" s="140" t="s">
        <v>149</v>
      </c>
      <c r="D14" s="54"/>
      <c r="E14" s="143" t="s">
        <v>52</v>
      </c>
      <c r="F14" s="125"/>
      <c r="G14" s="133" t="s">
        <v>119</v>
      </c>
      <c r="H14" s="143" t="s">
        <v>121</v>
      </c>
      <c r="I14" s="125"/>
      <c r="J14" s="144" t="s">
        <v>119</v>
      </c>
      <c r="K14" s="11"/>
      <c r="L14" s="11"/>
      <c r="M14" s="37"/>
      <c r="N14" s="28"/>
      <c r="O14" s="28"/>
      <c r="P14" s="30"/>
      <c r="Q14" s="385"/>
      <c r="R14" s="385"/>
      <c r="S14" s="148"/>
      <c r="T14" s="389"/>
      <c r="U14" s="390"/>
    </row>
    <row r="15" spans="1:21" s="49" customFormat="1" ht="21" customHeight="1">
      <c r="A15" s="127">
        <v>5</v>
      </c>
      <c r="B15" s="106" t="s">
        <v>53</v>
      </c>
      <c r="C15" s="140" t="s">
        <v>150</v>
      </c>
      <c r="D15" s="54"/>
      <c r="E15" s="143" t="s">
        <v>52</v>
      </c>
      <c r="F15" s="125"/>
      <c r="G15" s="133" t="s">
        <v>119</v>
      </c>
      <c r="H15" s="143" t="s">
        <v>121</v>
      </c>
      <c r="I15" s="125"/>
      <c r="J15" s="144" t="s">
        <v>119</v>
      </c>
      <c r="K15" s="11"/>
      <c r="L15" s="11"/>
      <c r="M15" s="31"/>
      <c r="N15" s="32"/>
      <c r="O15" s="32"/>
      <c r="P15" s="32"/>
      <c r="Q15" s="386"/>
      <c r="R15" s="386"/>
      <c r="S15" s="32"/>
      <c r="T15" s="391"/>
      <c r="U15" s="392"/>
    </row>
    <row r="16" spans="1:21" s="49" customFormat="1" ht="21" customHeight="1">
      <c r="A16" s="127">
        <v>6</v>
      </c>
      <c r="B16" s="106" t="s">
        <v>53</v>
      </c>
      <c r="C16" s="140" t="s">
        <v>151</v>
      </c>
      <c r="D16" s="54"/>
      <c r="E16" s="143" t="s">
        <v>52</v>
      </c>
      <c r="F16" s="125"/>
      <c r="G16" s="133" t="s">
        <v>119</v>
      </c>
      <c r="H16" s="143" t="s">
        <v>121</v>
      </c>
      <c r="I16" s="125"/>
      <c r="J16" s="144" t="s">
        <v>119</v>
      </c>
      <c r="K16" s="11"/>
      <c r="L16" s="11"/>
      <c r="Q16" s="44"/>
    </row>
    <row r="17" spans="1:21" s="49" customFormat="1" ht="21" customHeight="1">
      <c r="A17" s="127">
        <v>7</v>
      </c>
      <c r="B17" s="106" t="s">
        <v>53</v>
      </c>
      <c r="C17" s="140" t="s">
        <v>152</v>
      </c>
      <c r="D17" s="54"/>
      <c r="E17" s="143" t="s">
        <v>52</v>
      </c>
      <c r="F17" s="125"/>
      <c r="G17" s="133" t="s">
        <v>119</v>
      </c>
      <c r="H17" s="143" t="s">
        <v>121</v>
      </c>
      <c r="I17" s="125"/>
      <c r="J17" s="144" t="s">
        <v>119</v>
      </c>
      <c r="K17" s="11"/>
      <c r="L17" s="123"/>
      <c r="M17" s="166"/>
      <c r="N17" s="166"/>
      <c r="O17" s="166"/>
      <c r="P17" s="393"/>
      <c r="Q17" s="393"/>
      <c r="R17" s="393"/>
      <c r="S17" s="393"/>
      <c r="T17" s="393"/>
      <c r="U17" s="393"/>
    </row>
    <row r="18" spans="1:21" s="49" customFormat="1" ht="21" customHeight="1" thickBot="1">
      <c r="A18" s="124">
        <v>8</v>
      </c>
      <c r="B18" s="168" t="s">
        <v>53</v>
      </c>
      <c r="C18" s="165" t="s">
        <v>153</v>
      </c>
      <c r="D18" s="42"/>
      <c r="E18" s="136" t="s">
        <v>52</v>
      </c>
      <c r="F18" s="104"/>
      <c r="G18" s="136" t="s">
        <v>119</v>
      </c>
      <c r="H18" s="136" t="s">
        <v>121</v>
      </c>
      <c r="I18" s="104"/>
      <c r="J18" s="137" t="s">
        <v>119</v>
      </c>
      <c r="K18" s="11"/>
      <c r="L18" s="123"/>
      <c r="M18" s="11"/>
      <c r="N18" s="99"/>
      <c r="P18" s="126"/>
      <c r="Q18" s="107"/>
      <c r="R18" s="126"/>
      <c r="S18" s="126"/>
      <c r="T18" s="107"/>
      <c r="U18" s="126"/>
    </row>
    <row r="19" spans="1:21" s="49" customFormat="1" ht="21" customHeight="1">
      <c r="A19" s="132">
        <v>9</v>
      </c>
      <c r="B19" s="138" t="s">
        <v>53</v>
      </c>
      <c r="C19" s="140" t="s">
        <v>155</v>
      </c>
      <c r="D19" s="105"/>
      <c r="E19" s="133" t="s">
        <v>52</v>
      </c>
      <c r="F19" s="139"/>
      <c r="G19" s="133" t="s">
        <v>119</v>
      </c>
      <c r="H19" s="133" t="s">
        <v>121</v>
      </c>
      <c r="I19" s="139"/>
      <c r="J19" s="134" t="s">
        <v>119</v>
      </c>
      <c r="K19" s="11"/>
      <c r="L19" s="123"/>
      <c r="M19" s="11"/>
      <c r="N19" s="99"/>
      <c r="P19" s="126"/>
      <c r="Q19" s="107"/>
      <c r="R19" s="126"/>
      <c r="S19" s="126"/>
      <c r="T19" s="107"/>
      <c r="U19" s="126"/>
    </row>
    <row r="20" spans="1:21" s="49" customFormat="1" ht="21" customHeight="1">
      <c r="A20" s="127">
        <v>10</v>
      </c>
      <c r="B20" s="106" t="s">
        <v>53</v>
      </c>
      <c r="C20" s="95" t="s">
        <v>154</v>
      </c>
      <c r="D20" s="54"/>
      <c r="E20" s="143" t="s">
        <v>52</v>
      </c>
      <c r="F20" s="125"/>
      <c r="G20" s="133" t="s">
        <v>119</v>
      </c>
      <c r="H20" s="143" t="s">
        <v>121</v>
      </c>
      <c r="I20" s="125"/>
      <c r="J20" s="144" t="s">
        <v>119</v>
      </c>
      <c r="K20" s="108"/>
      <c r="L20" s="123"/>
      <c r="M20" s="11"/>
      <c r="N20" s="99"/>
      <c r="P20" s="126"/>
      <c r="Q20" s="107"/>
      <c r="R20" s="126"/>
      <c r="S20" s="126"/>
      <c r="T20" s="107"/>
      <c r="U20" s="126"/>
    </row>
    <row r="21" spans="1:21" s="49" customFormat="1" ht="21" customHeight="1">
      <c r="A21" s="127">
        <v>11</v>
      </c>
      <c r="B21" s="106" t="s">
        <v>53</v>
      </c>
      <c r="C21" s="95" t="s">
        <v>156</v>
      </c>
      <c r="D21" s="54"/>
      <c r="E21" s="143" t="s">
        <v>52</v>
      </c>
      <c r="F21" s="125"/>
      <c r="G21" s="133" t="s">
        <v>119</v>
      </c>
      <c r="H21" s="143" t="s">
        <v>121</v>
      </c>
      <c r="I21" s="125"/>
      <c r="J21" s="144" t="s">
        <v>119</v>
      </c>
      <c r="K21" s="11"/>
      <c r="L21" s="123"/>
      <c r="M21" s="11"/>
      <c r="N21" s="99"/>
      <c r="P21" s="126"/>
      <c r="Q21" s="107"/>
      <c r="R21" s="126"/>
      <c r="S21" s="126"/>
      <c r="T21" s="107"/>
      <c r="U21" s="126"/>
    </row>
    <row r="22" spans="1:21" s="49" customFormat="1" ht="21" customHeight="1">
      <c r="A22" s="127">
        <v>12</v>
      </c>
      <c r="B22" s="106" t="s">
        <v>53</v>
      </c>
      <c r="C22" s="95" t="s">
        <v>157</v>
      </c>
      <c r="D22" s="54"/>
      <c r="E22" s="143" t="s">
        <v>52</v>
      </c>
      <c r="F22" s="125"/>
      <c r="G22" s="133" t="s">
        <v>119</v>
      </c>
      <c r="H22" s="143" t="s">
        <v>121</v>
      </c>
      <c r="I22" s="125"/>
      <c r="J22" s="144" t="s">
        <v>119</v>
      </c>
      <c r="K22" s="11"/>
      <c r="L22" s="123"/>
      <c r="M22" s="11"/>
      <c r="N22" s="99"/>
      <c r="P22" s="126"/>
      <c r="Q22" s="107"/>
      <c r="R22" s="126"/>
      <c r="S22" s="126"/>
      <c r="T22" s="107"/>
      <c r="U22" s="126"/>
    </row>
    <row r="23" spans="1:21" s="49" customFormat="1" ht="21" customHeight="1" thickBot="1">
      <c r="A23" s="124">
        <v>13</v>
      </c>
      <c r="B23" s="168" t="s">
        <v>53</v>
      </c>
      <c r="C23" s="165" t="s">
        <v>158</v>
      </c>
      <c r="D23" s="42"/>
      <c r="E23" s="136" t="s">
        <v>52</v>
      </c>
      <c r="F23" s="104"/>
      <c r="G23" s="136" t="s">
        <v>119</v>
      </c>
      <c r="H23" s="136" t="s">
        <v>121</v>
      </c>
      <c r="I23" s="104"/>
      <c r="J23" s="137" t="s">
        <v>119</v>
      </c>
      <c r="K23" s="11"/>
      <c r="L23" s="123"/>
      <c r="M23" s="11"/>
      <c r="N23" s="99"/>
      <c r="P23" s="126"/>
      <c r="Q23" s="107"/>
      <c r="R23" s="126"/>
      <c r="S23" s="126"/>
      <c r="T23" s="107"/>
      <c r="U23" s="126"/>
    </row>
    <row r="24" spans="1:21" s="49" customFormat="1" ht="21" customHeight="1">
      <c r="A24" s="132">
        <v>14</v>
      </c>
      <c r="B24" s="138" t="s">
        <v>53</v>
      </c>
      <c r="C24" s="140" t="s">
        <v>137</v>
      </c>
      <c r="D24" s="105"/>
      <c r="E24" s="133" t="s">
        <v>52</v>
      </c>
      <c r="F24" s="139"/>
      <c r="G24" s="133" t="s">
        <v>119</v>
      </c>
      <c r="H24" s="133" t="s">
        <v>121</v>
      </c>
      <c r="I24" s="139"/>
      <c r="J24" s="134" t="s">
        <v>119</v>
      </c>
      <c r="K24" s="123"/>
      <c r="L24" s="123"/>
      <c r="M24" s="11"/>
      <c r="N24" s="99"/>
      <c r="P24" s="126"/>
      <c r="Q24" s="107"/>
      <c r="R24" s="126"/>
      <c r="S24" s="126"/>
      <c r="T24" s="107"/>
      <c r="U24" s="126"/>
    </row>
    <row r="25" spans="1:21" s="49" customFormat="1" ht="21" customHeight="1">
      <c r="A25" s="127">
        <v>15</v>
      </c>
      <c r="B25" s="106" t="s">
        <v>53</v>
      </c>
      <c r="C25" s="95" t="s">
        <v>138</v>
      </c>
      <c r="D25" s="54"/>
      <c r="E25" s="143" t="s">
        <v>52</v>
      </c>
      <c r="F25" s="125"/>
      <c r="G25" s="133" t="s">
        <v>119</v>
      </c>
      <c r="H25" s="143" t="s">
        <v>121</v>
      </c>
      <c r="I25" s="125"/>
      <c r="J25" s="144" t="s">
        <v>119</v>
      </c>
      <c r="K25" s="11"/>
      <c r="L25" s="123"/>
      <c r="M25" s="11"/>
      <c r="N25" s="99"/>
      <c r="P25" s="126"/>
      <c r="Q25" s="107"/>
      <c r="R25" s="126"/>
      <c r="S25" s="126"/>
      <c r="T25" s="107"/>
      <c r="U25" s="126"/>
    </row>
    <row r="26" spans="1:21" s="49" customFormat="1" ht="21" customHeight="1">
      <c r="A26" s="127">
        <v>16</v>
      </c>
      <c r="B26" s="106" t="s">
        <v>53</v>
      </c>
      <c r="C26" s="95" t="s">
        <v>139</v>
      </c>
      <c r="D26" s="54"/>
      <c r="E26" s="143" t="s">
        <v>52</v>
      </c>
      <c r="F26" s="125"/>
      <c r="G26" s="133" t="s">
        <v>119</v>
      </c>
      <c r="H26" s="143" t="s">
        <v>121</v>
      </c>
      <c r="I26" s="125"/>
      <c r="J26" s="144" t="s">
        <v>119</v>
      </c>
      <c r="K26" s="11"/>
      <c r="L26" s="123"/>
      <c r="M26" s="11"/>
      <c r="N26" s="99"/>
      <c r="P26" s="126"/>
      <c r="Q26" s="107"/>
      <c r="R26" s="126"/>
      <c r="S26" s="126"/>
      <c r="T26" s="107"/>
      <c r="U26" s="126"/>
    </row>
    <row r="27" spans="1:21" s="49" customFormat="1" ht="21" customHeight="1">
      <c r="A27" s="127">
        <v>17</v>
      </c>
      <c r="B27" s="106" t="s">
        <v>53</v>
      </c>
      <c r="C27" s="95" t="s">
        <v>140</v>
      </c>
      <c r="D27" s="54"/>
      <c r="E27" s="143" t="s">
        <v>52</v>
      </c>
      <c r="F27" s="125"/>
      <c r="G27" s="133" t="s">
        <v>119</v>
      </c>
      <c r="H27" s="143" t="s">
        <v>121</v>
      </c>
      <c r="I27" s="125"/>
      <c r="J27" s="144" t="s">
        <v>119</v>
      </c>
      <c r="K27" s="11"/>
      <c r="L27" s="123"/>
      <c r="M27" s="11"/>
      <c r="N27" s="99"/>
      <c r="P27" s="126"/>
      <c r="Q27" s="107"/>
      <c r="R27" s="126"/>
      <c r="S27" s="126"/>
      <c r="T27" s="107"/>
      <c r="U27" s="126"/>
    </row>
    <row r="28" spans="1:21" s="49" customFormat="1" ht="21" customHeight="1">
      <c r="A28" s="127">
        <v>18</v>
      </c>
      <c r="B28" s="106" t="s">
        <v>53</v>
      </c>
      <c r="C28" s="95" t="s">
        <v>141</v>
      </c>
      <c r="D28" s="54"/>
      <c r="E28" s="143" t="s">
        <v>52</v>
      </c>
      <c r="F28" s="125"/>
      <c r="G28" s="133" t="s">
        <v>119</v>
      </c>
      <c r="H28" s="143" t="s">
        <v>121</v>
      </c>
      <c r="I28" s="125"/>
      <c r="J28" s="144" t="s">
        <v>119</v>
      </c>
      <c r="K28" s="11"/>
      <c r="L28" s="123"/>
      <c r="M28" s="11"/>
      <c r="N28" s="99"/>
      <c r="P28" s="126"/>
      <c r="Q28" s="107"/>
      <c r="R28" s="126"/>
      <c r="S28" s="126"/>
      <c r="T28" s="107"/>
      <c r="U28" s="126"/>
    </row>
    <row r="29" spans="1:21" s="49" customFormat="1" ht="21" customHeight="1" thickBot="1">
      <c r="A29" s="124">
        <v>19</v>
      </c>
      <c r="B29" s="168" t="s">
        <v>53</v>
      </c>
      <c r="C29" s="165" t="s">
        <v>142</v>
      </c>
      <c r="D29" s="42"/>
      <c r="E29" s="136" t="s">
        <v>52</v>
      </c>
      <c r="F29" s="104"/>
      <c r="G29" s="136" t="s">
        <v>119</v>
      </c>
      <c r="H29" s="136" t="s">
        <v>121</v>
      </c>
      <c r="I29" s="104"/>
      <c r="J29" s="137" t="s">
        <v>119</v>
      </c>
      <c r="K29" s="11"/>
      <c r="L29" s="123"/>
      <c r="M29" s="11"/>
      <c r="N29" s="99"/>
      <c r="P29" s="126"/>
      <c r="Q29" s="107"/>
      <c r="R29" s="126"/>
      <c r="S29" s="126"/>
      <c r="T29" s="107"/>
      <c r="U29" s="126"/>
    </row>
    <row r="30" spans="1:21" s="49" customFormat="1" ht="21" customHeight="1">
      <c r="A30" s="132">
        <v>20</v>
      </c>
      <c r="B30" s="138" t="s">
        <v>53</v>
      </c>
      <c r="C30" s="140" t="s">
        <v>131</v>
      </c>
      <c r="D30" s="105"/>
      <c r="E30" s="133" t="s">
        <v>52</v>
      </c>
      <c r="F30" s="139"/>
      <c r="G30" s="133" t="s">
        <v>119</v>
      </c>
      <c r="H30" s="133" t="s">
        <v>121</v>
      </c>
      <c r="I30" s="139"/>
      <c r="J30" s="134" t="s">
        <v>119</v>
      </c>
      <c r="K30" s="11"/>
      <c r="L30" s="123"/>
      <c r="M30" s="11"/>
      <c r="N30" s="99"/>
      <c r="P30" s="126"/>
      <c r="Q30" s="107"/>
      <c r="R30" s="126"/>
      <c r="S30" s="126"/>
      <c r="T30" s="107"/>
      <c r="U30" s="126"/>
    </row>
    <row r="31" spans="1:21" s="49" customFormat="1" ht="21" customHeight="1">
      <c r="A31" s="127">
        <v>21</v>
      </c>
      <c r="B31" s="106" t="s">
        <v>53</v>
      </c>
      <c r="C31" s="95" t="s">
        <v>132</v>
      </c>
      <c r="D31" s="54"/>
      <c r="E31" s="143" t="s">
        <v>52</v>
      </c>
      <c r="F31" s="125"/>
      <c r="G31" s="133" t="s">
        <v>119</v>
      </c>
      <c r="H31" s="143" t="s">
        <v>121</v>
      </c>
      <c r="I31" s="125"/>
      <c r="J31" s="144" t="s">
        <v>119</v>
      </c>
      <c r="K31" s="11"/>
      <c r="L31" s="123"/>
      <c r="M31" s="11"/>
      <c r="N31" s="99"/>
      <c r="P31" s="126"/>
      <c r="Q31" s="107"/>
      <c r="R31" s="126"/>
      <c r="S31" s="126"/>
      <c r="T31" s="107"/>
      <c r="U31" s="126"/>
    </row>
    <row r="32" spans="1:21" s="49" customFormat="1" ht="21" customHeight="1">
      <c r="A32" s="127">
        <v>22</v>
      </c>
      <c r="B32" s="106" t="s">
        <v>53</v>
      </c>
      <c r="C32" s="95" t="s">
        <v>133</v>
      </c>
      <c r="D32" s="54"/>
      <c r="E32" s="143" t="s">
        <v>52</v>
      </c>
      <c r="F32" s="125"/>
      <c r="G32" s="133" t="s">
        <v>119</v>
      </c>
      <c r="H32" s="143" t="s">
        <v>121</v>
      </c>
      <c r="I32" s="125"/>
      <c r="J32" s="144" t="s">
        <v>119</v>
      </c>
      <c r="K32" s="11"/>
      <c r="L32" s="123"/>
      <c r="M32" s="11"/>
      <c r="N32" s="99"/>
      <c r="P32" s="126"/>
      <c r="Q32" s="107"/>
      <c r="R32" s="126"/>
      <c r="S32" s="126"/>
      <c r="T32" s="107"/>
      <c r="U32" s="126"/>
    </row>
    <row r="33" spans="1:21" s="49" customFormat="1" ht="21" customHeight="1">
      <c r="A33" s="127">
        <v>23</v>
      </c>
      <c r="B33" s="106" t="s">
        <v>53</v>
      </c>
      <c r="C33" s="95" t="s">
        <v>134</v>
      </c>
      <c r="D33" s="54"/>
      <c r="E33" s="143" t="s">
        <v>52</v>
      </c>
      <c r="F33" s="125"/>
      <c r="G33" s="133" t="s">
        <v>119</v>
      </c>
      <c r="H33" s="143" t="s">
        <v>121</v>
      </c>
      <c r="I33" s="125"/>
      <c r="J33" s="144" t="s">
        <v>119</v>
      </c>
      <c r="K33" s="11"/>
      <c r="L33" s="123"/>
      <c r="M33" s="11"/>
      <c r="N33" s="99"/>
      <c r="P33" s="126"/>
      <c r="Q33" s="107"/>
      <c r="R33" s="126"/>
      <c r="S33" s="126"/>
      <c r="T33" s="107"/>
      <c r="U33" s="126"/>
    </row>
    <row r="34" spans="1:21" s="49" customFormat="1" ht="21" customHeight="1">
      <c r="A34" s="127">
        <v>24</v>
      </c>
      <c r="B34" s="106" t="s">
        <v>53</v>
      </c>
      <c r="C34" s="95" t="s">
        <v>135</v>
      </c>
      <c r="D34" s="54"/>
      <c r="E34" s="143" t="s">
        <v>52</v>
      </c>
      <c r="F34" s="125"/>
      <c r="G34" s="133" t="s">
        <v>119</v>
      </c>
      <c r="H34" s="143" t="s">
        <v>121</v>
      </c>
      <c r="I34" s="125"/>
      <c r="J34" s="144" t="s">
        <v>119</v>
      </c>
      <c r="K34" s="11"/>
      <c r="L34" s="123"/>
      <c r="M34" s="11"/>
      <c r="N34" s="99"/>
      <c r="P34" s="126"/>
      <c r="Q34" s="107"/>
      <c r="R34" s="126"/>
      <c r="S34" s="126"/>
      <c r="T34" s="107"/>
      <c r="U34" s="126"/>
    </row>
    <row r="35" spans="1:21" s="49" customFormat="1" ht="21" customHeight="1" thickBot="1">
      <c r="A35" s="124">
        <v>25</v>
      </c>
      <c r="B35" s="168" t="s">
        <v>53</v>
      </c>
      <c r="C35" s="165" t="s">
        <v>136</v>
      </c>
      <c r="D35" s="42"/>
      <c r="E35" s="136" t="s">
        <v>52</v>
      </c>
      <c r="F35" s="104"/>
      <c r="G35" s="136" t="s">
        <v>119</v>
      </c>
      <c r="H35" s="136" t="s">
        <v>121</v>
      </c>
      <c r="I35" s="104"/>
      <c r="J35" s="137" t="s">
        <v>119</v>
      </c>
      <c r="K35" s="11"/>
      <c r="L35" s="123"/>
      <c r="M35" s="11"/>
      <c r="N35" s="99"/>
      <c r="P35" s="126"/>
      <c r="Q35" s="107"/>
      <c r="R35" s="126"/>
      <c r="S35" s="126"/>
      <c r="T35" s="107"/>
      <c r="U35" s="126"/>
    </row>
    <row r="36" spans="1:21" s="49" customFormat="1" ht="21" customHeight="1">
      <c r="A36" s="132">
        <v>26</v>
      </c>
      <c r="B36" s="138" t="s">
        <v>53</v>
      </c>
      <c r="C36" s="140" t="s">
        <v>159</v>
      </c>
      <c r="D36" s="105"/>
      <c r="E36" s="133" t="s">
        <v>52</v>
      </c>
      <c r="F36" s="139"/>
      <c r="G36" s="133" t="s">
        <v>119</v>
      </c>
      <c r="H36" s="133" t="s">
        <v>121</v>
      </c>
      <c r="I36" s="139"/>
      <c r="J36" s="134" t="s">
        <v>119</v>
      </c>
      <c r="K36" s="11"/>
      <c r="L36" s="102" t="s">
        <v>43</v>
      </c>
    </row>
    <row r="37" spans="1:21" s="49" customFormat="1" ht="21" customHeight="1">
      <c r="A37" s="127">
        <v>27</v>
      </c>
      <c r="B37" s="106" t="s">
        <v>53</v>
      </c>
      <c r="C37" s="95" t="s">
        <v>160</v>
      </c>
      <c r="D37" s="54"/>
      <c r="E37" s="143" t="s">
        <v>52</v>
      </c>
      <c r="F37" s="125"/>
      <c r="G37" s="133" t="s">
        <v>119</v>
      </c>
      <c r="H37" s="143" t="s">
        <v>121</v>
      </c>
      <c r="I37" s="125"/>
      <c r="J37" s="144" t="s">
        <v>119</v>
      </c>
      <c r="K37" s="11"/>
      <c r="L37" s="358" t="s">
        <v>65</v>
      </c>
      <c r="M37" s="359"/>
      <c r="N37" s="359"/>
      <c r="O37" s="360"/>
      <c r="P37" s="361" t="s">
        <v>44</v>
      </c>
      <c r="Q37" s="362"/>
      <c r="R37" s="362"/>
      <c r="S37" s="362"/>
      <c r="T37" s="362"/>
      <c r="U37" s="363"/>
    </row>
    <row r="38" spans="1:21" s="49" customFormat="1" ht="21" customHeight="1">
      <c r="A38" s="127">
        <v>28</v>
      </c>
      <c r="B38" s="106" t="s">
        <v>53</v>
      </c>
      <c r="C38" s="95" t="s">
        <v>161</v>
      </c>
      <c r="D38" s="54"/>
      <c r="E38" s="143" t="s">
        <v>52</v>
      </c>
      <c r="F38" s="125"/>
      <c r="G38" s="133" t="s">
        <v>119</v>
      </c>
      <c r="H38" s="143" t="s">
        <v>121</v>
      </c>
      <c r="I38" s="125"/>
      <c r="J38" s="144" t="s">
        <v>119</v>
      </c>
      <c r="K38" s="11"/>
      <c r="L38" s="358" t="s">
        <v>66</v>
      </c>
      <c r="M38" s="359"/>
      <c r="N38" s="359"/>
      <c r="O38" s="360"/>
      <c r="P38" s="364" t="s">
        <v>32</v>
      </c>
      <c r="Q38" s="365"/>
      <c r="R38" s="366"/>
      <c r="S38" s="367" t="s">
        <v>123</v>
      </c>
      <c r="T38" s="368"/>
      <c r="U38" s="369"/>
    </row>
    <row r="39" spans="1:21" s="49" customFormat="1" ht="21" customHeight="1">
      <c r="A39" s="127">
        <v>29</v>
      </c>
      <c r="B39" s="106" t="s">
        <v>53</v>
      </c>
      <c r="C39" s="95" t="s">
        <v>162</v>
      </c>
      <c r="D39" s="54"/>
      <c r="E39" s="143" t="s">
        <v>52</v>
      </c>
      <c r="F39" s="125"/>
      <c r="G39" s="133" t="s">
        <v>119</v>
      </c>
      <c r="H39" s="143" t="s">
        <v>121</v>
      </c>
      <c r="I39" s="125"/>
      <c r="J39" s="144" t="s">
        <v>119</v>
      </c>
      <c r="K39" s="11"/>
      <c r="L39" s="370" t="s">
        <v>30</v>
      </c>
      <c r="M39" s="371"/>
      <c r="N39" s="371"/>
      <c r="O39" s="372"/>
      <c r="P39" s="373"/>
      <c r="Q39" s="374"/>
      <c r="R39" s="94" t="s">
        <v>119</v>
      </c>
      <c r="S39" s="373"/>
      <c r="T39" s="374"/>
      <c r="U39" s="149" t="s">
        <v>119</v>
      </c>
    </row>
    <row r="40" spans="1:21" s="49" customFormat="1" ht="21" customHeight="1">
      <c r="A40" s="127">
        <v>30</v>
      </c>
      <c r="B40" s="106" t="s">
        <v>53</v>
      </c>
      <c r="C40" s="95" t="s">
        <v>163</v>
      </c>
      <c r="D40" s="54"/>
      <c r="E40" s="143" t="s">
        <v>52</v>
      </c>
      <c r="F40" s="125"/>
      <c r="G40" s="133" t="s">
        <v>119</v>
      </c>
      <c r="H40" s="143" t="s">
        <v>121</v>
      </c>
      <c r="I40" s="125"/>
      <c r="J40" s="144" t="s">
        <v>119</v>
      </c>
      <c r="K40" s="11"/>
      <c r="L40" s="370" t="s">
        <v>31</v>
      </c>
      <c r="M40" s="371"/>
      <c r="N40" s="371"/>
      <c r="O40" s="372"/>
      <c r="P40" s="373"/>
      <c r="Q40" s="374"/>
      <c r="R40" s="94" t="s">
        <v>119</v>
      </c>
      <c r="S40" s="373"/>
      <c r="T40" s="374"/>
      <c r="U40" s="149" t="s">
        <v>119</v>
      </c>
    </row>
    <row r="41" spans="1:21" s="49" customFormat="1" ht="21" customHeight="1" thickBot="1">
      <c r="A41" s="124">
        <v>31</v>
      </c>
      <c r="B41" s="168" t="s">
        <v>53</v>
      </c>
      <c r="C41" s="165" t="s">
        <v>164</v>
      </c>
      <c r="D41" s="42"/>
      <c r="E41" s="136" t="s">
        <v>52</v>
      </c>
      <c r="F41" s="104"/>
      <c r="G41" s="136" t="s">
        <v>119</v>
      </c>
      <c r="H41" s="136" t="s">
        <v>121</v>
      </c>
      <c r="I41" s="104"/>
      <c r="J41" s="137" t="s">
        <v>119</v>
      </c>
      <c r="K41" s="11"/>
      <c r="L41" s="370" t="s">
        <v>67</v>
      </c>
      <c r="M41" s="371"/>
      <c r="N41" s="371"/>
      <c r="O41" s="372"/>
      <c r="P41" s="375">
        <f>SUM(P39:Q40)</f>
        <v>0</v>
      </c>
      <c r="Q41" s="376"/>
      <c r="R41" s="94" t="s">
        <v>119</v>
      </c>
      <c r="S41" s="375">
        <f>SUM(S39:T40)</f>
        <v>0</v>
      </c>
      <c r="T41" s="376"/>
      <c r="U41" s="149" t="s">
        <v>119</v>
      </c>
    </row>
    <row r="42" spans="1:21" s="49" customFormat="1" ht="21" customHeight="1">
      <c r="A42" s="123"/>
      <c r="B42" s="167"/>
      <c r="E42" s="126"/>
      <c r="F42" s="107"/>
      <c r="G42" s="126"/>
      <c r="H42" s="126"/>
      <c r="I42" s="107"/>
      <c r="J42" s="126"/>
      <c r="K42" s="11"/>
      <c r="L42" s="123"/>
      <c r="M42" s="11"/>
      <c r="N42" s="99"/>
      <c r="P42" s="126"/>
      <c r="Q42" s="107"/>
      <c r="R42" s="126"/>
      <c r="S42" s="126"/>
      <c r="T42" s="107"/>
      <c r="U42" s="126"/>
    </row>
    <row r="43" spans="1:21" s="49" customFormat="1" ht="21" customHeight="1">
      <c r="A43" s="123"/>
      <c r="B43" s="167"/>
      <c r="E43" s="126"/>
      <c r="F43" s="107"/>
      <c r="G43" s="126"/>
      <c r="H43" s="126"/>
      <c r="I43" s="107"/>
      <c r="J43" s="126"/>
      <c r="K43" s="11"/>
      <c r="L43" s="123"/>
      <c r="M43" s="11"/>
      <c r="N43" s="99"/>
      <c r="P43" s="126"/>
      <c r="Q43" s="107"/>
      <c r="R43" s="126"/>
      <c r="S43" s="126"/>
      <c r="T43" s="107"/>
      <c r="U43" s="126"/>
    </row>
    <row r="44" spans="1:21" s="49" customFormat="1" ht="21" customHeight="1">
      <c r="A44" s="123"/>
      <c r="B44" s="167"/>
      <c r="E44" s="126"/>
      <c r="F44" s="107"/>
      <c r="G44" s="126"/>
      <c r="H44" s="126"/>
      <c r="I44" s="107"/>
      <c r="J44" s="126"/>
      <c r="K44" s="11"/>
      <c r="L44" s="123"/>
      <c r="M44" s="11"/>
      <c r="N44" s="99"/>
      <c r="P44" s="126"/>
      <c r="Q44" s="107"/>
      <c r="R44" s="126"/>
      <c r="S44" s="126"/>
      <c r="T44" s="107"/>
      <c r="U44" s="126"/>
    </row>
    <row r="45" spans="1:21" s="49" customFormat="1" ht="21" customHeight="1">
      <c r="A45" s="123"/>
      <c r="B45" s="167"/>
      <c r="E45" s="126"/>
      <c r="F45" s="107"/>
      <c r="G45" s="126"/>
      <c r="H45" s="126"/>
      <c r="I45" s="107"/>
      <c r="J45" s="126"/>
      <c r="K45" s="11"/>
      <c r="L45" s="123"/>
      <c r="M45" s="11"/>
      <c r="N45" s="99"/>
      <c r="P45" s="126"/>
      <c r="Q45" s="107"/>
      <c r="R45" s="126"/>
      <c r="S45" s="126"/>
      <c r="T45" s="107"/>
      <c r="U45" s="126"/>
    </row>
    <row r="46" spans="1:21" s="49" customFormat="1" ht="21" customHeight="1">
      <c r="A46" s="123"/>
      <c r="B46" s="167"/>
      <c r="E46" s="126"/>
      <c r="F46" s="107"/>
      <c r="G46" s="126"/>
      <c r="H46" s="126"/>
      <c r="I46" s="107"/>
      <c r="J46" s="126"/>
      <c r="K46" s="11"/>
      <c r="L46" s="123"/>
      <c r="M46" s="11"/>
      <c r="N46" s="99"/>
      <c r="P46" s="126"/>
      <c r="Q46" s="107"/>
      <c r="R46" s="126"/>
      <c r="S46" s="126"/>
      <c r="T46" s="107"/>
      <c r="U46" s="126"/>
    </row>
    <row r="47" spans="1:21" s="49" customFormat="1" ht="21" customHeight="1">
      <c r="A47" s="123"/>
      <c r="B47" s="167"/>
      <c r="E47" s="126"/>
      <c r="F47" s="107"/>
      <c r="G47" s="126"/>
      <c r="H47" s="126"/>
      <c r="I47" s="107"/>
      <c r="J47" s="126"/>
      <c r="K47" s="11"/>
      <c r="L47" s="123"/>
      <c r="M47" s="11"/>
      <c r="N47" s="99"/>
      <c r="P47" s="126"/>
      <c r="Q47" s="107"/>
      <c r="R47" s="126"/>
      <c r="S47" s="126"/>
      <c r="T47" s="107"/>
      <c r="U47" s="126"/>
    </row>
    <row r="48" spans="1:21" s="49" customFormat="1" ht="21" customHeight="1">
      <c r="A48" s="123"/>
      <c r="B48" s="167"/>
      <c r="E48" s="126"/>
      <c r="F48" s="107"/>
      <c r="G48" s="126"/>
      <c r="H48" s="126"/>
      <c r="I48" s="107"/>
      <c r="J48" s="126"/>
      <c r="K48" s="11"/>
      <c r="L48" s="123"/>
      <c r="M48" s="11"/>
      <c r="N48" s="99"/>
      <c r="P48" s="126"/>
      <c r="Q48" s="107"/>
      <c r="R48" s="126"/>
      <c r="S48" s="126"/>
      <c r="T48" s="107"/>
      <c r="U48" s="126"/>
    </row>
    <row r="49" spans="1:21" s="49" customFormat="1" ht="21" customHeight="1">
      <c r="A49" s="123"/>
      <c r="B49" s="167"/>
      <c r="E49" s="126"/>
      <c r="F49" s="107"/>
      <c r="G49" s="126"/>
      <c r="H49" s="126"/>
      <c r="I49" s="107"/>
      <c r="J49" s="126"/>
      <c r="K49" s="11"/>
      <c r="L49" s="123"/>
      <c r="M49" s="11"/>
      <c r="N49" s="99"/>
      <c r="P49" s="126"/>
      <c r="Q49" s="107"/>
      <c r="R49" s="126"/>
      <c r="S49" s="126"/>
      <c r="T49" s="107"/>
      <c r="U49" s="126"/>
    </row>
    <row r="50" spans="1:21" s="49" customFormat="1" ht="21" customHeight="1">
      <c r="A50" s="123"/>
      <c r="B50" s="11"/>
      <c r="C50" s="99"/>
      <c r="E50" s="126"/>
      <c r="F50" s="107"/>
      <c r="G50" s="126"/>
      <c r="H50" s="126"/>
      <c r="I50" s="107"/>
      <c r="J50" s="126"/>
      <c r="K50" s="11"/>
      <c r="L50" s="123"/>
      <c r="M50" s="11"/>
      <c r="N50" s="99"/>
      <c r="P50" s="126"/>
      <c r="Q50" s="107"/>
      <c r="R50" s="126"/>
      <c r="S50" s="126"/>
      <c r="T50" s="107"/>
      <c r="U50" s="126"/>
    </row>
    <row r="51" spans="1:21" s="49" customFormat="1" ht="21" customHeight="1">
      <c r="A51" s="102"/>
      <c r="K51" s="11"/>
      <c r="L51" s="123"/>
      <c r="M51" s="11"/>
      <c r="N51" s="99"/>
      <c r="P51" s="126"/>
      <c r="Q51" s="107"/>
      <c r="R51" s="126"/>
      <c r="S51" s="126"/>
      <c r="T51" s="107"/>
      <c r="U51" s="126"/>
    </row>
    <row r="52" spans="1:21" s="49" customFormat="1" ht="21" customHeight="1">
      <c r="A52" s="123"/>
      <c r="B52" s="11"/>
      <c r="C52" s="99"/>
      <c r="E52" s="126"/>
      <c r="F52" s="107"/>
      <c r="G52" s="126"/>
      <c r="H52" s="126"/>
      <c r="I52" s="107"/>
      <c r="J52" s="126"/>
      <c r="K52" s="11"/>
      <c r="L52" s="123"/>
      <c r="P52" s="126"/>
      <c r="Q52" s="107"/>
      <c r="R52" s="126"/>
      <c r="S52" s="126"/>
      <c r="T52" s="107"/>
      <c r="U52" s="126"/>
    </row>
    <row r="53" spans="1:21" s="49" customFormat="1" ht="21" customHeight="1">
      <c r="A53" s="123"/>
      <c r="B53" s="11"/>
      <c r="C53" s="99"/>
      <c r="E53" s="126"/>
      <c r="F53" s="107"/>
      <c r="G53" s="126"/>
      <c r="H53" s="126"/>
      <c r="I53" s="107"/>
      <c r="J53" s="126"/>
      <c r="K53" s="11"/>
      <c r="L53" s="123"/>
      <c r="P53" s="126"/>
      <c r="Q53" s="107"/>
      <c r="R53" s="126"/>
      <c r="S53" s="126"/>
      <c r="T53" s="107"/>
      <c r="U53" s="126"/>
    </row>
    <row r="54" spans="1:21" s="49" customFormat="1" ht="21" customHeight="1">
      <c r="A54" s="123"/>
      <c r="B54" s="11"/>
      <c r="E54" s="126"/>
      <c r="F54" s="107"/>
      <c r="G54" s="126"/>
      <c r="H54" s="126"/>
      <c r="I54" s="126"/>
      <c r="J54" s="126"/>
      <c r="K54" s="11"/>
      <c r="L54" s="123"/>
      <c r="M54" s="100"/>
      <c r="N54" s="99"/>
      <c r="O54" s="99"/>
      <c r="P54" s="126"/>
      <c r="Q54" s="107"/>
      <c r="R54" s="126"/>
      <c r="S54" s="126"/>
      <c r="T54" s="107"/>
      <c r="U54" s="126"/>
    </row>
    <row r="55" spans="1:21" s="49" customFormat="1" ht="21" customHeight="1">
      <c r="A55" s="123"/>
      <c r="B55" s="11"/>
      <c r="E55" s="126"/>
      <c r="F55" s="107"/>
      <c r="G55" s="126"/>
      <c r="H55" s="126"/>
      <c r="I55" s="126"/>
      <c r="J55" s="126"/>
      <c r="K55" s="11"/>
      <c r="L55" s="123"/>
      <c r="M55" s="100"/>
      <c r="N55" s="99"/>
      <c r="O55" s="99"/>
      <c r="P55" s="126"/>
      <c r="Q55" s="107"/>
      <c r="R55" s="126"/>
      <c r="S55" s="126"/>
      <c r="T55" s="107"/>
      <c r="U55" s="126"/>
    </row>
    <row r="56" spans="1:21" s="49" customFormat="1" ht="21" customHeight="1">
      <c r="A56" s="145"/>
      <c r="B56" s="11"/>
      <c r="E56" s="38"/>
      <c r="F56" s="107"/>
      <c r="G56" s="126"/>
      <c r="H56" s="126"/>
      <c r="I56" s="126"/>
      <c r="J56" s="126"/>
      <c r="K56" s="11"/>
      <c r="L56" s="123"/>
      <c r="M56" s="100"/>
      <c r="N56" s="99"/>
      <c r="O56" s="99"/>
      <c r="P56" s="126"/>
      <c r="Q56" s="107"/>
      <c r="R56" s="126"/>
      <c r="S56" s="126"/>
      <c r="T56" s="107"/>
      <c r="U56" s="126"/>
    </row>
    <row r="57" spans="1:21" s="49" customFormat="1" ht="21" customHeight="1">
      <c r="K57" s="11"/>
      <c r="L57" s="123"/>
      <c r="M57" s="100"/>
      <c r="N57" s="99"/>
      <c r="O57" s="99"/>
      <c r="P57" s="38"/>
      <c r="Q57" s="107"/>
      <c r="R57" s="126"/>
    </row>
    <row r="58" spans="1:21" s="49" customFormat="1" ht="21" customHeight="1">
      <c r="H58" s="11"/>
      <c r="I58" s="99"/>
      <c r="J58" s="99"/>
      <c r="K58" s="11"/>
      <c r="L58" s="103"/>
      <c r="M58" s="103"/>
      <c r="N58" s="103"/>
      <c r="O58" s="126"/>
    </row>
    <row r="59" spans="1:21" s="49" customFormat="1" ht="21" customHeight="1">
      <c r="A59" s="96"/>
      <c r="B59" s="11"/>
      <c r="C59" s="99"/>
      <c r="E59" s="38"/>
      <c r="F59" s="385"/>
      <c r="G59" s="385"/>
      <c r="H59" s="11"/>
      <c r="I59" s="163"/>
      <c r="J59" s="163"/>
      <c r="K59" s="11"/>
      <c r="L59" s="408"/>
      <c r="M59" s="408"/>
      <c r="N59" s="408"/>
      <c r="O59" s="408"/>
    </row>
    <row r="60" spans="1:21" s="49" customFormat="1" ht="21" customHeight="1">
      <c r="A60" s="96"/>
      <c r="B60" s="11"/>
      <c r="C60" s="99"/>
      <c r="E60" s="38"/>
      <c r="F60" s="385"/>
      <c r="G60" s="385"/>
      <c r="H60" s="11"/>
      <c r="I60" s="163"/>
      <c r="J60" s="163"/>
      <c r="K60" s="11"/>
      <c r="L60" s="410"/>
      <c r="M60" s="410"/>
      <c r="N60" s="410"/>
      <c r="O60" s="410"/>
    </row>
    <row r="61" spans="1:21" s="49" customFormat="1" ht="21" customHeight="1">
      <c r="A61" s="96"/>
      <c r="B61" s="11"/>
      <c r="C61" s="99"/>
      <c r="E61" s="38"/>
      <c r="F61" s="385"/>
      <c r="G61" s="385"/>
      <c r="H61" s="11"/>
      <c r="I61" s="163"/>
      <c r="J61" s="163"/>
      <c r="K61" s="11"/>
      <c r="L61" s="404"/>
      <c r="M61" s="404"/>
      <c r="N61" s="404"/>
      <c r="O61" s="404"/>
    </row>
    <row r="62" spans="1:21" s="49" customFormat="1" ht="21" customHeight="1">
      <c r="A62" s="99"/>
      <c r="B62" s="99"/>
      <c r="C62" s="99"/>
      <c r="D62" s="99"/>
      <c r="E62" s="99"/>
      <c r="F62" s="126"/>
      <c r="G62" s="52"/>
      <c r="H62" s="11"/>
      <c r="I62" s="163"/>
      <c r="J62" s="163"/>
      <c r="K62" s="11"/>
      <c r="L62" s="404"/>
      <c r="M62" s="404"/>
      <c r="N62" s="404"/>
      <c r="O62" s="404"/>
    </row>
    <row r="63" spans="1:21" s="49" customFormat="1" ht="21" customHeight="1">
      <c r="A63" s="99"/>
      <c r="B63" s="99"/>
      <c r="C63" s="99"/>
      <c r="D63" s="50"/>
      <c r="E63" s="50"/>
      <c r="F63" s="51"/>
      <c r="G63" s="52"/>
      <c r="H63" s="11"/>
      <c r="I63" s="163"/>
      <c r="J63" s="163"/>
      <c r="K63" s="11"/>
      <c r="L63" s="404"/>
      <c r="M63" s="404"/>
      <c r="N63" s="404"/>
      <c r="O63" s="404"/>
    </row>
    <row r="64" spans="1:21" s="49" customFormat="1" ht="21" customHeight="1">
      <c r="A64" s="99"/>
      <c r="B64" s="99"/>
      <c r="C64" s="99"/>
      <c r="D64" s="50"/>
      <c r="E64" s="50"/>
      <c r="F64" s="51"/>
      <c r="G64" s="52"/>
      <c r="H64" s="11"/>
      <c r="K64" s="99"/>
    </row>
    <row r="65" spans="6:14" s="49" customFormat="1" ht="21" customHeight="1">
      <c r="F65" s="44"/>
      <c r="G65" s="52"/>
      <c r="H65" s="11"/>
      <c r="I65" s="11"/>
      <c r="K65" s="163"/>
      <c r="N65" s="44"/>
    </row>
    <row r="66" spans="6:14" s="49" customFormat="1" ht="21" customHeight="1">
      <c r="F66" s="44"/>
      <c r="G66" s="52"/>
      <c r="H66" s="11"/>
      <c r="I66" s="11"/>
      <c r="K66" s="163"/>
      <c r="N66" s="47"/>
    </row>
    <row r="67" spans="6:14" s="49" customFormat="1" ht="21" customHeight="1">
      <c r="F67" s="44"/>
      <c r="G67" s="52"/>
      <c r="H67" s="11"/>
      <c r="I67" s="102"/>
      <c r="J67" s="102"/>
      <c r="K67" s="163"/>
      <c r="M67" s="11"/>
      <c r="N67" s="50"/>
    </row>
    <row r="68" spans="6:14" s="49" customFormat="1" ht="24.95" customHeight="1">
      <c r="F68" s="44"/>
      <c r="G68" s="53"/>
      <c r="H68" s="11"/>
      <c r="I68" s="164"/>
      <c r="J68" s="164"/>
      <c r="K68" s="163"/>
      <c r="L68" s="408"/>
      <c r="M68" s="408"/>
      <c r="N68" s="145"/>
    </row>
    <row r="69" spans="6:14" s="49" customFormat="1" ht="24.95" customHeight="1">
      <c r="F69" s="44"/>
      <c r="G69" s="53"/>
      <c r="H69" s="11"/>
      <c r="I69" s="164"/>
      <c r="J69" s="164"/>
      <c r="K69" s="163"/>
      <c r="L69" s="409"/>
      <c r="M69" s="409"/>
      <c r="N69" s="48"/>
    </row>
    <row r="70" spans="6:14" s="49" customFormat="1" ht="24.95" customHeight="1">
      <c r="F70" s="44"/>
      <c r="G70" s="53"/>
      <c r="H70" s="11"/>
      <c r="I70" s="163"/>
      <c r="J70" s="163"/>
      <c r="L70" s="404"/>
      <c r="M70" s="404"/>
      <c r="N70" s="51"/>
    </row>
    <row r="71" spans="6:14" s="49" customFormat="1" ht="15" customHeight="1">
      <c r="F71" s="44"/>
      <c r="G71" s="53"/>
      <c r="H71" s="11"/>
      <c r="I71" s="163"/>
      <c r="J71" s="163"/>
      <c r="L71" s="404"/>
      <c r="M71" s="404"/>
      <c r="N71" s="51"/>
    </row>
    <row r="72" spans="6:14" s="49" customFormat="1" ht="15" customHeight="1">
      <c r="F72" s="44"/>
      <c r="G72" s="53"/>
      <c r="H72" s="11"/>
      <c r="I72" s="163"/>
      <c r="J72" s="163"/>
      <c r="L72" s="404"/>
      <c r="M72" s="404"/>
      <c r="N72" s="51"/>
    </row>
    <row r="73" spans="6:14" s="49" customFormat="1" ht="15" customHeight="1">
      <c r="F73" s="44"/>
      <c r="G73" s="53"/>
      <c r="H73" s="11"/>
      <c r="I73" s="11"/>
      <c r="N73" s="47"/>
    </row>
    <row r="74" spans="6:14" s="49" customFormat="1" ht="15" customHeight="1">
      <c r="F74" s="44"/>
      <c r="G74" s="53"/>
      <c r="H74" s="11"/>
      <c r="I74" s="11"/>
      <c r="K74" s="164"/>
      <c r="N74" s="47"/>
    </row>
    <row r="75" spans="6:14" s="49" customFormat="1" ht="15" customHeight="1">
      <c r="F75" s="44"/>
      <c r="G75" s="53"/>
      <c r="H75" s="11"/>
      <c r="I75" s="11"/>
      <c r="K75" s="164"/>
      <c r="N75" s="47"/>
    </row>
    <row r="76" spans="6:14" s="49" customFormat="1" ht="15" customHeight="1">
      <c r="F76" s="44"/>
      <c r="G76" s="53"/>
      <c r="H76" s="11"/>
      <c r="I76" s="11"/>
      <c r="K76" s="163"/>
      <c r="N76" s="47"/>
    </row>
    <row r="77" spans="6:14" s="49" customFormat="1" ht="15" customHeight="1">
      <c r="F77" s="44"/>
      <c r="G77" s="53"/>
      <c r="H77" s="11"/>
      <c r="I77" s="11"/>
      <c r="K77" s="163"/>
      <c r="N77" s="47"/>
    </row>
    <row r="78" spans="6:14" s="49" customFormat="1" ht="15" customHeight="1">
      <c r="F78" s="44"/>
      <c r="G78" s="53"/>
      <c r="H78" s="11"/>
      <c r="I78" s="11"/>
      <c r="K78" s="163"/>
      <c r="N78" s="47"/>
    </row>
    <row r="79" spans="6:14" s="49" customFormat="1" ht="15" customHeight="1">
      <c r="F79" s="44"/>
      <c r="G79" s="53"/>
      <c r="H79" s="11"/>
      <c r="I79" s="11"/>
      <c r="N79" s="44"/>
    </row>
    <row r="80" spans="6:14" s="49" customFormat="1" ht="15" customHeight="1">
      <c r="F80" s="44"/>
      <c r="G80" s="53"/>
      <c r="H80" s="11"/>
      <c r="I80" s="11"/>
      <c r="N80" s="44"/>
    </row>
    <row r="81" spans="6:14" s="49" customFormat="1" ht="15" customHeight="1">
      <c r="F81" s="44"/>
      <c r="G81" s="52"/>
      <c r="H81" s="11"/>
      <c r="I81" s="11"/>
      <c r="N81" s="44"/>
    </row>
    <row r="82" spans="6:14" s="49" customFormat="1" ht="15" customHeight="1">
      <c r="F82" s="44"/>
      <c r="G82" s="52"/>
      <c r="H82" s="11"/>
      <c r="I82" s="11"/>
      <c r="L82" s="99"/>
      <c r="N82" s="44"/>
    </row>
    <row r="83" spans="6:14" s="49" customFormat="1" ht="15" customHeight="1">
      <c r="F83" s="44"/>
      <c r="G83" s="52"/>
      <c r="H83" s="11"/>
      <c r="I83" s="11"/>
      <c r="L83" s="99"/>
      <c r="N83" s="44"/>
    </row>
    <row r="84" spans="6:14" s="49" customFormat="1" ht="15" customHeight="1">
      <c r="F84" s="44"/>
      <c r="G84" s="52"/>
      <c r="H84" s="11"/>
      <c r="I84" s="11"/>
      <c r="L84" s="99"/>
      <c r="N84" s="44"/>
    </row>
    <row r="85" spans="6:14" s="49" customFormat="1" ht="15" customHeight="1">
      <c r="F85" s="44"/>
      <c r="G85" s="52"/>
      <c r="H85" s="11"/>
      <c r="I85" s="11"/>
      <c r="L85" s="99"/>
      <c r="N85" s="44"/>
    </row>
    <row r="86" spans="6:14" s="49" customFormat="1" ht="15" customHeight="1">
      <c r="F86" s="44"/>
      <c r="G86" s="52"/>
      <c r="H86" s="11"/>
      <c r="I86" s="11"/>
      <c r="N86" s="44"/>
    </row>
    <row r="87" spans="6:14" s="49" customFormat="1" ht="15" customHeight="1">
      <c r="F87" s="44"/>
      <c r="G87" s="52"/>
      <c r="H87" s="11"/>
      <c r="I87" s="11"/>
      <c r="J87" s="99"/>
      <c r="L87" s="99"/>
      <c r="N87" s="44"/>
    </row>
    <row r="88" spans="6:14" s="49" customFormat="1" ht="15" customHeight="1">
      <c r="F88" s="44"/>
      <c r="G88" s="52"/>
      <c r="H88" s="11"/>
      <c r="I88" s="11"/>
      <c r="J88" s="99"/>
      <c r="L88" s="101"/>
      <c r="N88" s="44"/>
    </row>
    <row r="89" spans="6:14" s="49" customFormat="1" ht="15" customHeight="1">
      <c r="F89" s="44"/>
      <c r="G89" s="52"/>
      <c r="H89" s="11"/>
      <c r="I89" s="11"/>
      <c r="L89" s="101"/>
      <c r="N89" s="44"/>
    </row>
    <row r="90" spans="6:14" s="49" customFormat="1" ht="15" customHeight="1">
      <c r="F90" s="44"/>
      <c r="G90" s="52"/>
      <c r="H90" s="11"/>
      <c r="I90" s="11"/>
      <c r="N90" s="44"/>
    </row>
    <row r="91" spans="6:14" s="49" customFormat="1" ht="15" customHeight="1">
      <c r="F91" s="44"/>
      <c r="G91" s="52"/>
      <c r="H91" s="11"/>
      <c r="I91" s="11"/>
      <c r="J91" s="11"/>
      <c r="N91" s="44"/>
    </row>
    <row r="92" spans="6:14" s="49" customFormat="1" ht="15" customHeight="1">
      <c r="F92" s="44"/>
      <c r="G92" s="52"/>
      <c r="H92" s="11"/>
      <c r="I92" s="11"/>
      <c r="L92" s="123"/>
      <c r="N92" s="44"/>
    </row>
    <row r="93" spans="6:14" s="49" customFormat="1" ht="15" customHeight="1">
      <c r="F93" s="44"/>
      <c r="G93" s="52"/>
      <c r="H93" s="11"/>
      <c r="I93" s="11"/>
      <c r="J93" s="100"/>
      <c r="K93" s="101"/>
      <c r="L93" s="99"/>
      <c r="N93" s="44"/>
    </row>
    <row r="94" spans="6:14" s="49" customFormat="1" ht="15" customHeight="1">
      <c r="F94" s="44"/>
      <c r="G94" s="52"/>
      <c r="H94" s="11"/>
      <c r="I94" s="11"/>
      <c r="J94" s="100"/>
      <c r="K94" s="101"/>
      <c r="L94" s="99"/>
      <c r="N94" s="44"/>
    </row>
    <row r="95" spans="6:14" s="49" customFormat="1" ht="15" customHeight="1">
      <c r="F95" s="44"/>
      <c r="G95" s="52"/>
      <c r="H95" s="11"/>
      <c r="I95" s="11"/>
      <c r="J95" s="100"/>
      <c r="L95" s="99"/>
      <c r="N95" s="44"/>
    </row>
    <row r="96" spans="6:14" s="49" customFormat="1" ht="15" customHeight="1">
      <c r="F96" s="44"/>
      <c r="G96" s="52"/>
      <c r="H96" s="11"/>
      <c r="I96" s="11"/>
      <c r="J96" s="100"/>
      <c r="L96" s="99"/>
      <c r="N96" s="44"/>
    </row>
    <row r="97" spans="1:14" s="49" customFormat="1" ht="15" customHeight="1">
      <c r="F97" s="44"/>
      <c r="G97" s="52"/>
      <c r="H97" s="11"/>
      <c r="I97" s="11"/>
      <c r="K97" s="11"/>
      <c r="N97" s="44"/>
    </row>
    <row r="98" spans="1:14" s="49" customFormat="1" ht="15" customHeight="1">
      <c r="F98" s="44"/>
      <c r="G98" s="52"/>
      <c r="H98" s="11"/>
      <c r="I98" s="11"/>
      <c r="K98" s="99"/>
      <c r="N98" s="44"/>
    </row>
    <row r="99" spans="1:14" s="49" customFormat="1" ht="15" customHeight="1">
      <c r="F99" s="44"/>
      <c r="G99" s="50"/>
      <c r="H99" s="11"/>
      <c r="I99" s="11"/>
      <c r="K99" s="99"/>
      <c r="N99" s="44"/>
    </row>
    <row r="100" spans="1:14" s="49" customFormat="1" ht="15" customHeight="1">
      <c r="F100" s="44"/>
      <c r="G100" s="50"/>
      <c r="H100" s="11"/>
      <c r="I100" s="11"/>
      <c r="J100" s="11"/>
      <c r="K100" s="99"/>
      <c r="N100" s="44"/>
    </row>
    <row r="101" spans="1:14" s="49" customFormat="1">
      <c r="F101" s="44"/>
      <c r="G101" s="50"/>
      <c r="H101" s="11"/>
      <c r="I101" s="11"/>
      <c r="J101" s="11"/>
      <c r="K101" s="99"/>
      <c r="N101" s="44"/>
    </row>
    <row r="102" spans="1:14" s="49" customFormat="1">
      <c r="F102" s="44"/>
      <c r="G102" s="50"/>
      <c r="H102" s="11"/>
      <c r="I102" s="11"/>
      <c r="J102" s="11"/>
      <c r="K102" s="99"/>
      <c r="N102" s="44"/>
    </row>
    <row r="103" spans="1:14" s="49" customFormat="1">
      <c r="F103" s="44"/>
      <c r="G103" s="50"/>
      <c r="H103" s="11"/>
      <c r="I103" s="11"/>
      <c r="J103" s="11"/>
      <c r="N103" s="44"/>
    </row>
    <row r="104" spans="1:14" s="49" customFormat="1">
      <c r="F104" s="44"/>
      <c r="G104" s="50"/>
      <c r="H104" s="11"/>
      <c r="I104" s="11"/>
      <c r="J104" s="11"/>
      <c r="N104" s="44"/>
    </row>
    <row r="105" spans="1:14" s="49" customFormat="1">
      <c r="A105" s="11"/>
      <c r="B105" s="11"/>
      <c r="C105" s="11"/>
      <c r="D105" s="11"/>
      <c r="E105" s="11"/>
      <c r="F105" s="46"/>
      <c r="G105" s="50"/>
      <c r="H105" s="11"/>
      <c r="I105" s="11"/>
      <c r="J105" s="11"/>
      <c r="N105" s="44"/>
    </row>
    <row r="106" spans="1:14" s="49" customFormat="1">
      <c r="A106" s="11"/>
      <c r="B106" s="11"/>
      <c r="C106" s="11"/>
      <c r="D106" s="11"/>
      <c r="E106" s="11"/>
      <c r="F106" s="46"/>
      <c r="G106" s="50"/>
      <c r="H106" s="11"/>
      <c r="I106" s="11"/>
      <c r="J106" s="11"/>
      <c r="K106" s="11"/>
      <c r="N106" s="44"/>
    </row>
    <row r="107" spans="1:14" s="49" customFormat="1">
      <c r="A107" s="11"/>
      <c r="B107" s="11"/>
      <c r="C107" s="11"/>
      <c r="D107" s="11"/>
      <c r="E107" s="11"/>
      <c r="F107" s="46"/>
      <c r="G107" s="50"/>
      <c r="H107" s="11"/>
      <c r="I107" s="11"/>
      <c r="J107" s="11"/>
      <c r="K107" s="11"/>
      <c r="N107" s="44"/>
    </row>
    <row r="108" spans="1:14" s="49" customFormat="1">
      <c r="A108" s="11"/>
      <c r="B108" s="11"/>
      <c r="C108" s="11"/>
      <c r="D108" s="11"/>
      <c r="E108" s="11"/>
      <c r="F108" s="46"/>
      <c r="G108" s="50"/>
      <c r="H108" s="11"/>
      <c r="I108" s="11"/>
      <c r="J108" s="11"/>
      <c r="K108" s="11"/>
      <c r="N108" s="44"/>
    </row>
    <row r="109" spans="1:14" s="49" customFormat="1">
      <c r="A109" s="11"/>
      <c r="B109" s="11"/>
      <c r="C109" s="11"/>
      <c r="D109" s="11"/>
      <c r="E109" s="11"/>
      <c r="F109" s="46"/>
      <c r="G109" s="50"/>
      <c r="H109" s="11"/>
      <c r="I109" s="11"/>
      <c r="J109" s="11"/>
      <c r="K109" s="11"/>
      <c r="N109" s="44"/>
    </row>
    <row r="110" spans="1:14" s="49" customFormat="1">
      <c r="A110" s="11"/>
      <c r="B110" s="11"/>
      <c r="C110" s="11"/>
      <c r="D110" s="11"/>
      <c r="E110" s="11"/>
      <c r="F110" s="46"/>
      <c r="G110" s="50"/>
      <c r="H110" s="11"/>
      <c r="I110" s="11"/>
      <c r="J110" s="11"/>
      <c r="K110" s="11"/>
      <c r="N110" s="44"/>
    </row>
    <row r="111" spans="1:14" s="49" customFormat="1">
      <c r="A111" s="11"/>
      <c r="B111" s="11"/>
      <c r="C111" s="11"/>
      <c r="D111" s="11"/>
      <c r="E111" s="11"/>
      <c r="F111" s="46"/>
      <c r="G111" s="50"/>
      <c r="H111" s="11"/>
      <c r="I111" s="11"/>
      <c r="J111" s="11"/>
      <c r="K111" s="11"/>
      <c r="N111" s="44"/>
    </row>
    <row r="112" spans="1:14" s="49" customFormat="1">
      <c r="A112" s="11"/>
      <c r="B112" s="11"/>
      <c r="C112" s="11"/>
      <c r="D112" s="11"/>
      <c r="E112" s="11"/>
      <c r="F112" s="46"/>
      <c r="G112" s="50"/>
      <c r="H112" s="11"/>
      <c r="I112" s="11"/>
      <c r="J112" s="11"/>
      <c r="K112" s="11"/>
      <c r="N112" s="44"/>
    </row>
    <row r="113" spans="1:14" s="49" customFormat="1">
      <c r="A113" s="11"/>
      <c r="B113" s="11"/>
      <c r="C113" s="11"/>
      <c r="D113" s="11"/>
      <c r="E113" s="11"/>
      <c r="F113" s="46"/>
      <c r="G113" s="50"/>
      <c r="H113" s="11"/>
      <c r="I113" s="11"/>
      <c r="J113" s="11"/>
      <c r="K113" s="11"/>
      <c r="N113" s="44"/>
    </row>
    <row r="114" spans="1:14" s="49" customFormat="1">
      <c r="A114" s="11"/>
      <c r="B114" s="11"/>
      <c r="C114" s="11"/>
      <c r="D114" s="11"/>
      <c r="E114" s="11"/>
      <c r="F114" s="46"/>
      <c r="G114" s="50"/>
      <c r="H114" s="11"/>
      <c r="I114" s="11"/>
      <c r="J114" s="11"/>
      <c r="K114" s="11"/>
      <c r="N114" s="44"/>
    </row>
    <row r="115" spans="1:14" s="49" customFormat="1">
      <c r="A115" s="11"/>
      <c r="B115" s="11"/>
      <c r="C115" s="11"/>
      <c r="D115" s="11"/>
      <c r="E115" s="11"/>
      <c r="F115" s="46"/>
      <c r="G115" s="50"/>
      <c r="H115" s="11"/>
      <c r="I115" s="11"/>
      <c r="K115" s="11"/>
      <c r="N115" s="44"/>
    </row>
    <row r="116" spans="1:14" s="49" customFormat="1">
      <c r="A116" s="11"/>
      <c r="B116" s="11"/>
      <c r="C116" s="11"/>
      <c r="D116" s="11"/>
      <c r="E116" s="11"/>
      <c r="F116" s="46"/>
      <c r="G116" s="50"/>
      <c r="H116" s="11"/>
      <c r="I116" s="11"/>
      <c r="K116" s="11"/>
      <c r="N116" s="44"/>
    </row>
    <row r="117" spans="1:14" s="49" customFormat="1">
      <c r="A117" s="11"/>
      <c r="B117" s="11"/>
      <c r="C117" s="11"/>
      <c r="D117" s="11"/>
      <c r="E117" s="11"/>
      <c r="F117" s="46"/>
      <c r="G117" s="50"/>
      <c r="H117" s="11"/>
      <c r="I117" s="11"/>
      <c r="K117" s="11"/>
      <c r="N117" s="44"/>
    </row>
    <row r="118" spans="1:14" s="49" customFormat="1">
      <c r="A118" s="11"/>
      <c r="B118" s="11"/>
      <c r="C118" s="11"/>
      <c r="D118" s="11"/>
      <c r="E118" s="11"/>
      <c r="F118" s="46"/>
      <c r="G118" s="50"/>
      <c r="H118" s="11"/>
      <c r="I118" s="11"/>
      <c r="K118" s="11"/>
      <c r="N118" s="44"/>
    </row>
    <row r="119" spans="1:14" s="49" customFormat="1">
      <c r="A119" s="11"/>
      <c r="B119" s="11"/>
      <c r="C119" s="11"/>
      <c r="D119" s="11"/>
      <c r="E119" s="11"/>
      <c r="F119" s="46"/>
      <c r="G119" s="50"/>
      <c r="H119" s="11"/>
      <c r="I119" s="11"/>
      <c r="K119" s="11"/>
      <c r="N119" s="44"/>
    </row>
    <row r="120" spans="1:14" s="49" customFormat="1">
      <c r="A120" s="11"/>
      <c r="B120" s="11"/>
      <c r="C120" s="11"/>
      <c r="D120" s="11"/>
      <c r="E120" s="11"/>
      <c r="F120" s="46"/>
      <c r="G120" s="50"/>
      <c r="H120" s="11"/>
      <c r="I120" s="11"/>
      <c r="K120" s="11"/>
      <c r="N120" s="44"/>
    </row>
    <row r="121" spans="1:14" s="49" customFormat="1">
      <c r="A121" s="11"/>
      <c r="B121" s="11"/>
      <c r="C121" s="11"/>
      <c r="D121" s="11"/>
      <c r="E121" s="11"/>
      <c r="F121" s="46"/>
      <c r="G121" s="50"/>
      <c r="H121" s="11"/>
      <c r="I121" s="11"/>
      <c r="N121" s="44"/>
    </row>
    <row r="122" spans="1:14" s="49" customFormat="1">
      <c r="A122" s="11"/>
      <c r="B122" s="11"/>
      <c r="C122" s="11"/>
      <c r="D122" s="11"/>
      <c r="E122" s="11"/>
      <c r="F122" s="46"/>
      <c r="G122" s="50"/>
      <c r="H122" s="11"/>
      <c r="I122" s="11"/>
      <c r="N122" s="44"/>
    </row>
    <row r="123" spans="1:14" s="49" customFormat="1">
      <c r="A123" s="11"/>
      <c r="B123" s="11"/>
      <c r="C123" s="11"/>
      <c r="D123" s="11"/>
      <c r="E123" s="11"/>
      <c r="F123" s="46"/>
      <c r="G123" s="50"/>
      <c r="H123" s="11"/>
      <c r="I123" s="11"/>
      <c r="N123" s="44"/>
    </row>
    <row r="124" spans="1:14" s="49" customFormat="1">
      <c r="A124" s="11"/>
      <c r="B124" s="11"/>
      <c r="C124" s="11"/>
      <c r="D124" s="11"/>
      <c r="E124" s="11"/>
      <c r="F124" s="46"/>
      <c r="G124" s="50"/>
      <c r="H124" s="11"/>
      <c r="I124" s="11"/>
      <c r="N124" s="44"/>
    </row>
    <row r="125" spans="1:14" s="49" customFormat="1">
      <c r="A125" s="11"/>
      <c r="B125" s="11"/>
      <c r="C125" s="11"/>
      <c r="D125" s="11"/>
      <c r="E125" s="11"/>
      <c r="F125" s="46"/>
      <c r="G125" s="50"/>
      <c r="H125" s="11"/>
      <c r="I125" s="11"/>
      <c r="N125" s="44"/>
    </row>
    <row r="126" spans="1:14" s="49" customFormat="1">
      <c r="A126" s="11"/>
      <c r="B126" s="11"/>
      <c r="C126" s="11"/>
      <c r="D126" s="11"/>
      <c r="E126" s="11"/>
      <c r="F126" s="46"/>
      <c r="G126" s="50"/>
      <c r="H126" s="11"/>
      <c r="I126" s="11"/>
      <c r="J126" s="11"/>
      <c r="N126" s="44"/>
    </row>
    <row r="127" spans="1:14" s="49" customFormat="1">
      <c r="A127" s="11"/>
      <c r="B127" s="11"/>
      <c r="C127" s="11"/>
      <c r="D127" s="11"/>
      <c r="E127" s="11"/>
      <c r="F127" s="46"/>
      <c r="G127" s="50"/>
      <c r="H127" s="11"/>
      <c r="I127" s="11"/>
      <c r="J127" s="11"/>
      <c r="N127" s="44"/>
    </row>
    <row r="128" spans="1:14" s="49" customFormat="1">
      <c r="A128" s="11"/>
      <c r="B128" s="11"/>
      <c r="C128" s="11"/>
      <c r="D128" s="11"/>
      <c r="E128" s="11"/>
      <c r="F128" s="46"/>
      <c r="G128" s="50"/>
      <c r="H128" s="11"/>
      <c r="I128" s="11"/>
      <c r="J128" s="11"/>
      <c r="N128" s="44"/>
    </row>
    <row r="129" spans="1:14" s="49" customFormat="1">
      <c r="A129" s="11"/>
      <c r="B129" s="11"/>
      <c r="C129" s="11"/>
      <c r="D129" s="11"/>
      <c r="E129" s="11"/>
      <c r="F129" s="46"/>
      <c r="G129" s="50"/>
      <c r="H129" s="11"/>
      <c r="I129" s="11"/>
      <c r="J129" s="11"/>
      <c r="N129" s="44"/>
    </row>
    <row r="130" spans="1:14" s="49" customFormat="1">
      <c r="A130" s="11"/>
      <c r="B130" s="11"/>
      <c r="C130" s="11"/>
      <c r="D130" s="11"/>
      <c r="E130" s="11"/>
      <c r="F130" s="46"/>
      <c r="G130" s="50"/>
      <c r="H130" s="11"/>
      <c r="I130" s="11"/>
      <c r="J130" s="11"/>
      <c r="N130" s="44"/>
    </row>
    <row r="131" spans="1:14" s="49" customFormat="1">
      <c r="A131" s="11"/>
      <c r="B131" s="11"/>
      <c r="C131" s="11"/>
      <c r="D131" s="11"/>
      <c r="E131" s="11"/>
      <c r="F131" s="46"/>
      <c r="G131" s="50"/>
      <c r="H131" s="11"/>
      <c r="I131" s="11"/>
      <c r="J131" s="11"/>
      <c r="N131" s="44"/>
    </row>
    <row r="132" spans="1:14" s="49" customFormat="1">
      <c r="A132" s="11"/>
      <c r="B132" s="11"/>
      <c r="C132" s="11"/>
      <c r="D132" s="11"/>
      <c r="E132" s="11"/>
      <c r="F132" s="46"/>
      <c r="G132" s="50"/>
      <c r="H132" s="11"/>
      <c r="I132" s="11"/>
      <c r="J132" s="11"/>
      <c r="K132" s="11"/>
      <c r="N132" s="44"/>
    </row>
    <row r="133" spans="1:14" s="49" customFormat="1">
      <c r="A133" s="11"/>
      <c r="B133" s="11"/>
      <c r="C133" s="11"/>
      <c r="D133" s="11"/>
      <c r="E133" s="11"/>
      <c r="F133" s="46"/>
      <c r="G133" s="50"/>
      <c r="H133" s="11"/>
      <c r="I133" s="11"/>
      <c r="K133" s="11"/>
      <c r="N133" s="44"/>
    </row>
    <row r="134" spans="1:14" s="49" customFormat="1">
      <c r="A134" s="11"/>
      <c r="B134" s="11"/>
      <c r="C134" s="11"/>
      <c r="D134" s="11"/>
      <c r="E134" s="11"/>
      <c r="F134" s="46"/>
      <c r="G134" s="50"/>
      <c r="H134" s="11"/>
      <c r="I134" s="11"/>
      <c r="K134" s="11"/>
      <c r="N134" s="44"/>
    </row>
    <row r="135" spans="1:14" s="49" customFormat="1">
      <c r="A135" s="11"/>
      <c r="B135" s="11"/>
      <c r="C135" s="11"/>
      <c r="D135" s="11"/>
      <c r="E135" s="11"/>
      <c r="F135" s="46"/>
      <c r="G135" s="50"/>
      <c r="H135" s="11"/>
      <c r="K135" s="11"/>
      <c r="N135" s="44"/>
    </row>
    <row r="136" spans="1:14" s="49" customFormat="1">
      <c r="A136" s="11"/>
      <c r="B136" s="11"/>
      <c r="C136" s="11"/>
      <c r="D136" s="11"/>
      <c r="E136" s="11"/>
      <c r="F136" s="46"/>
      <c r="G136" s="50"/>
      <c r="H136" s="11"/>
      <c r="K136" s="11"/>
      <c r="N136" s="44"/>
    </row>
    <row r="137" spans="1:14" s="49" customFormat="1">
      <c r="A137" s="11"/>
      <c r="B137" s="11"/>
      <c r="C137" s="11"/>
      <c r="D137" s="11"/>
      <c r="E137" s="11"/>
      <c r="F137" s="46"/>
      <c r="G137" s="50"/>
      <c r="H137" s="11"/>
      <c r="K137" s="11"/>
      <c r="N137" s="44"/>
    </row>
    <row r="138" spans="1:14" s="49" customFormat="1">
      <c r="A138" s="11"/>
      <c r="B138" s="11"/>
      <c r="C138" s="11"/>
      <c r="D138" s="11"/>
      <c r="E138" s="11"/>
      <c r="F138" s="46"/>
      <c r="G138" s="50"/>
      <c r="H138" s="11"/>
      <c r="K138" s="11"/>
      <c r="N138" s="44"/>
    </row>
    <row r="139" spans="1:14" s="49" customFormat="1">
      <c r="A139" s="11"/>
      <c r="B139" s="11"/>
      <c r="C139" s="11"/>
      <c r="D139" s="11"/>
      <c r="E139" s="11"/>
      <c r="F139" s="46"/>
      <c r="G139" s="50"/>
      <c r="H139" s="11"/>
      <c r="N139" s="44"/>
    </row>
    <row r="140" spans="1:14" s="49" customFormat="1">
      <c r="A140" s="11"/>
      <c r="B140" s="11"/>
      <c r="C140" s="11"/>
      <c r="D140" s="11"/>
      <c r="E140" s="11"/>
      <c r="F140" s="46"/>
      <c r="G140" s="50"/>
      <c r="H140" s="11"/>
      <c r="N140" s="44"/>
    </row>
    <row r="141" spans="1:14" s="49" customFormat="1">
      <c r="A141" s="11"/>
      <c r="B141" s="11"/>
      <c r="C141" s="11"/>
      <c r="D141" s="11"/>
      <c r="E141" s="11"/>
      <c r="F141" s="46"/>
      <c r="G141" s="50"/>
      <c r="H141" s="11"/>
      <c r="N141" s="44"/>
    </row>
    <row r="142" spans="1:14" s="49" customFormat="1">
      <c r="A142" s="11"/>
      <c r="B142" s="11"/>
      <c r="C142" s="11"/>
      <c r="D142" s="11"/>
      <c r="E142" s="11"/>
      <c r="F142" s="46"/>
      <c r="G142" s="50"/>
      <c r="H142" s="11"/>
      <c r="N142" s="44"/>
    </row>
    <row r="143" spans="1:14" s="49" customFormat="1">
      <c r="A143" s="11"/>
      <c r="B143" s="11"/>
      <c r="C143" s="11"/>
      <c r="D143" s="11"/>
      <c r="E143" s="11"/>
      <c r="F143" s="46"/>
      <c r="G143" s="50"/>
      <c r="H143" s="11"/>
      <c r="K143" s="98"/>
      <c r="N143" s="44"/>
    </row>
    <row r="144" spans="1:14" s="49" customFormat="1">
      <c r="A144" s="11"/>
      <c r="B144" s="11"/>
      <c r="C144" s="11"/>
      <c r="D144" s="11"/>
      <c r="E144" s="11"/>
      <c r="F144" s="46"/>
      <c r="G144" s="50"/>
      <c r="H144" s="11"/>
      <c r="N144" s="44"/>
    </row>
    <row r="145" spans="1:21" s="49" customFormat="1">
      <c r="A145" s="11"/>
      <c r="B145" s="11"/>
      <c r="C145" s="11"/>
      <c r="D145" s="11"/>
      <c r="E145" s="11"/>
      <c r="F145" s="46"/>
      <c r="G145" s="50"/>
      <c r="H145" s="11"/>
      <c r="N145" s="44"/>
    </row>
    <row r="146" spans="1:21" s="49" customFormat="1">
      <c r="A146" s="11"/>
      <c r="B146" s="11"/>
      <c r="C146" s="11"/>
      <c r="D146" s="11"/>
      <c r="E146" s="11"/>
      <c r="F146" s="46"/>
      <c r="G146" s="50"/>
      <c r="H146" s="10"/>
      <c r="N146" s="44"/>
    </row>
    <row r="147" spans="1:21" s="49" customFormat="1">
      <c r="A147" s="11"/>
      <c r="B147" s="11"/>
      <c r="C147" s="11"/>
      <c r="D147" s="11"/>
      <c r="E147" s="11"/>
      <c r="F147" s="46"/>
      <c r="G147" s="50"/>
      <c r="H147" s="10"/>
      <c r="N147" s="44"/>
    </row>
    <row r="148" spans="1:21" s="49" customFormat="1">
      <c r="A148" s="11"/>
      <c r="B148" s="11"/>
      <c r="C148" s="11"/>
      <c r="D148" s="11"/>
      <c r="E148" s="11"/>
      <c r="F148" s="46"/>
      <c r="G148" s="50"/>
      <c r="H148" s="10"/>
      <c r="N148" s="44"/>
    </row>
    <row r="149" spans="1:21" s="49" customFormat="1">
      <c r="A149" s="11"/>
      <c r="B149" s="11"/>
      <c r="C149" s="11"/>
      <c r="D149" s="11"/>
      <c r="E149" s="11"/>
      <c r="F149" s="46"/>
      <c r="G149" s="50"/>
      <c r="H149" s="10"/>
      <c r="N149" s="44"/>
    </row>
    <row r="150" spans="1:21" s="49" customFormat="1">
      <c r="A150" s="11"/>
      <c r="B150" s="11"/>
      <c r="C150" s="11"/>
      <c r="D150" s="11"/>
      <c r="E150" s="11"/>
      <c r="F150" s="46"/>
      <c r="G150" s="50"/>
      <c r="H150" s="10"/>
      <c r="M150" s="11"/>
      <c r="N150" s="50"/>
      <c r="O150" s="11"/>
    </row>
    <row r="151" spans="1:21" s="49" customFormat="1">
      <c r="A151" s="11"/>
      <c r="B151" s="11"/>
      <c r="C151" s="11"/>
      <c r="D151" s="11"/>
      <c r="E151" s="11"/>
      <c r="F151" s="46"/>
      <c r="G151" s="50"/>
      <c r="H151" s="10"/>
      <c r="I151" s="11"/>
      <c r="M151" s="11"/>
      <c r="N151" s="50"/>
      <c r="O151" s="11"/>
    </row>
    <row r="152" spans="1:21" s="49" customFormat="1">
      <c r="A152" s="11"/>
      <c r="B152" s="11"/>
      <c r="C152" s="11"/>
      <c r="D152" s="11"/>
      <c r="E152" s="11"/>
      <c r="F152" s="46"/>
      <c r="G152" s="50"/>
      <c r="H152" s="10"/>
      <c r="I152" s="11"/>
      <c r="M152" s="11"/>
      <c r="N152" s="50"/>
      <c r="O152" s="11"/>
    </row>
    <row r="153" spans="1:21" s="49" customFormat="1">
      <c r="A153" s="11"/>
      <c r="B153" s="11"/>
      <c r="C153" s="11"/>
      <c r="D153" s="11"/>
      <c r="E153" s="11"/>
      <c r="F153" s="46"/>
      <c r="G153" s="50"/>
      <c r="H153" s="10"/>
      <c r="I153" s="11"/>
      <c r="M153" s="11"/>
      <c r="N153" s="50"/>
      <c r="O153" s="11"/>
    </row>
    <row r="154" spans="1:21" s="49" customFormat="1">
      <c r="A154" s="11"/>
      <c r="B154" s="11"/>
      <c r="C154" s="11"/>
      <c r="D154" s="11"/>
      <c r="E154" s="11"/>
      <c r="F154" s="46"/>
      <c r="G154" s="50"/>
      <c r="H154" s="10"/>
      <c r="I154" s="11"/>
      <c r="M154" s="11"/>
      <c r="N154" s="50"/>
      <c r="O154" s="11"/>
      <c r="P154" s="11"/>
      <c r="Q154" s="11"/>
      <c r="R154" s="11"/>
      <c r="S154" s="11"/>
      <c r="T154" s="11"/>
      <c r="U154" s="11"/>
    </row>
    <row r="155" spans="1:21" s="49" customFormat="1">
      <c r="A155" s="11"/>
      <c r="B155" s="11"/>
      <c r="C155" s="11"/>
      <c r="D155" s="11"/>
      <c r="E155" s="11"/>
      <c r="F155" s="46"/>
      <c r="G155" s="50"/>
      <c r="H155" s="10"/>
      <c r="I155" s="11"/>
      <c r="M155" s="11"/>
      <c r="N155" s="50"/>
      <c r="O155" s="11"/>
      <c r="P155" s="11"/>
      <c r="Q155" s="11"/>
      <c r="R155" s="11"/>
      <c r="S155" s="11"/>
      <c r="T155" s="11"/>
      <c r="U155" s="11"/>
    </row>
    <row r="156" spans="1:21" s="49" customFormat="1">
      <c r="A156" s="11"/>
      <c r="B156" s="11"/>
      <c r="C156" s="11"/>
      <c r="D156" s="11"/>
      <c r="E156" s="11"/>
      <c r="F156" s="46"/>
      <c r="G156" s="50"/>
      <c r="H156" s="10"/>
      <c r="I156" s="11"/>
      <c r="M156" s="11"/>
      <c r="N156" s="50"/>
      <c r="O156" s="11"/>
      <c r="P156" s="11"/>
      <c r="Q156" s="11"/>
      <c r="R156" s="11"/>
      <c r="S156" s="11"/>
      <c r="T156" s="11"/>
      <c r="U156" s="11"/>
    </row>
    <row r="157" spans="1:21" s="49" customFormat="1">
      <c r="A157" s="11"/>
      <c r="B157" s="11"/>
      <c r="C157" s="11"/>
      <c r="D157" s="11"/>
      <c r="E157" s="11"/>
      <c r="F157" s="46"/>
      <c r="G157" s="50"/>
      <c r="H157" s="10"/>
      <c r="I157" s="11"/>
      <c r="M157" s="11"/>
      <c r="N157" s="50"/>
      <c r="O157" s="11"/>
      <c r="P157" s="11"/>
      <c r="Q157" s="11"/>
      <c r="R157" s="11"/>
      <c r="S157" s="11"/>
      <c r="T157" s="11"/>
      <c r="U157" s="11"/>
    </row>
    <row r="158" spans="1:21" s="49" customFormat="1">
      <c r="A158" s="11"/>
      <c r="B158" s="11"/>
      <c r="C158" s="11"/>
      <c r="D158" s="11"/>
      <c r="E158" s="11"/>
      <c r="F158" s="46"/>
      <c r="G158" s="50"/>
      <c r="H158" s="10"/>
      <c r="I158" s="11"/>
      <c r="M158" s="11"/>
      <c r="N158" s="50"/>
      <c r="O158" s="11"/>
      <c r="P158" s="11"/>
      <c r="Q158" s="11"/>
      <c r="R158" s="11"/>
      <c r="S158" s="11"/>
      <c r="T158" s="11"/>
      <c r="U158" s="11"/>
    </row>
    <row r="159" spans="1:21" s="49" customFormat="1">
      <c r="A159" s="11"/>
      <c r="B159" s="11"/>
      <c r="C159" s="11"/>
      <c r="D159" s="11"/>
      <c r="E159" s="11"/>
      <c r="F159" s="46"/>
      <c r="G159" s="50"/>
      <c r="H159" s="10"/>
      <c r="I159" s="11"/>
      <c r="M159" s="11"/>
      <c r="N159" s="50"/>
      <c r="O159" s="11"/>
      <c r="P159" s="11"/>
      <c r="Q159" s="11"/>
      <c r="R159" s="11"/>
      <c r="S159" s="11"/>
      <c r="T159" s="11"/>
      <c r="U159" s="11"/>
    </row>
    <row r="160" spans="1:21">
      <c r="H160" s="10"/>
      <c r="J160" s="49"/>
      <c r="K160" s="49"/>
      <c r="L160" s="49"/>
    </row>
    <row r="161" spans="10:12">
      <c r="J161" s="49"/>
      <c r="K161" s="49"/>
      <c r="L161" s="49"/>
    </row>
    <row r="162" spans="10:12">
      <c r="J162" s="49"/>
      <c r="K162" s="49"/>
      <c r="L162" s="49"/>
    </row>
    <row r="163" spans="10:12">
      <c r="J163" s="49"/>
      <c r="K163" s="49"/>
      <c r="L163" s="49"/>
    </row>
    <row r="164" spans="10:12">
      <c r="J164" s="49"/>
      <c r="K164" s="49"/>
      <c r="L164" s="49"/>
    </row>
    <row r="165" spans="10:12">
      <c r="J165" s="49"/>
      <c r="K165" s="49"/>
      <c r="L165" s="49"/>
    </row>
    <row r="166" spans="10:12">
      <c r="J166" s="49"/>
      <c r="K166" s="49"/>
      <c r="L166" s="49"/>
    </row>
    <row r="167" spans="10:12">
      <c r="J167" s="49"/>
      <c r="K167" s="49"/>
      <c r="L167" s="49"/>
    </row>
    <row r="168" spans="10:12">
      <c r="J168" s="49"/>
      <c r="K168" s="49"/>
      <c r="L168" s="49"/>
    </row>
    <row r="169" spans="10:12">
      <c r="J169" s="49"/>
      <c r="K169" s="49"/>
      <c r="L169" s="49"/>
    </row>
    <row r="170" spans="10:12">
      <c r="J170" s="49"/>
      <c r="K170" s="49"/>
      <c r="L170" s="49"/>
    </row>
    <row r="171" spans="10:12">
      <c r="J171" s="49"/>
      <c r="K171" s="49"/>
      <c r="L171" s="49"/>
    </row>
    <row r="172" spans="10:12">
      <c r="J172" s="49"/>
      <c r="K172" s="49"/>
      <c r="L172" s="49"/>
    </row>
    <row r="173" spans="10:12">
      <c r="J173" s="49"/>
      <c r="K173" s="49"/>
      <c r="L173" s="49"/>
    </row>
    <row r="174" spans="10:12">
      <c r="J174" s="49"/>
      <c r="K174" s="49"/>
      <c r="L174" s="49"/>
    </row>
    <row r="175" spans="10:12">
      <c r="J175" s="49"/>
      <c r="K175" s="49"/>
      <c r="L175" s="49"/>
    </row>
    <row r="176" spans="10:12">
      <c r="J176" s="49"/>
      <c r="K176" s="49"/>
      <c r="L176" s="49"/>
    </row>
    <row r="177" spans="10:12">
      <c r="J177" s="49"/>
      <c r="K177" s="49"/>
      <c r="L177" s="49"/>
    </row>
    <row r="178" spans="10:12">
      <c r="J178" s="49"/>
      <c r="K178" s="49"/>
      <c r="L178" s="49"/>
    </row>
    <row r="179" spans="10:12">
      <c r="J179" s="49"/>
      <c r="K179" s="49"/>
      <c r="L179" s="49"/>
    </row>
    <row r="180" spans="10:12">
      <c r="J180" s="49"/>
      <c r="K180" s="49"/>
      <c r="L180" s="49"/>
    </row>
    <row r="181" spans="10:12">
      <c r="J181" s="49"/>
      <c r="K181" s="49"/>
      <c r="L181" s="49"/>
    </row>
    <row r="182" spans="10:12">
      <c r="J182" s="49"/>
      <c r="K182" s="49"/>
      <c r="L182" s="49"/>
    </row>
    <row r="183" spans="10:12">
      <c r="J183" s="49"/>
      <c r="K183" s="49"/>
      <c r="L183" s="49"/>
    </row>
    <row r="184" spans="10:12">
      <c r="K184" s="49"/>
    </row>
    <row r="185" spans="10:12">
      <c r="K185" s="49"/>
    </row>
    <row r="186" spans="10:12">
      <c r="K186" s="49"/>
    </row>
    <row r="187" spans="10:12">
      <c r="K187" s="49"/>
    </row>
    <row r="188" spans="10:12">
      <c r="K188" s="49"/>
    </row>
    <row r="189" spans="10:12">
      <c r="K189" s="49"/>
    </row>
  </sheetData>
  <sheetProtection selectLockedCells="1"/>
  <mergeCells count="44">
    <mergeCell ref="L72:M72"/>
    <mergeCell ref="L71:M71"/>
    <mergeCell ref="L61:O61"/>
    <mergeCell ref="A1:J1"/>
    <mergeCell ref="L70:M70"/>
    <mergeCell ref="L68:M68"/>
    <mergeCell ref="L69:M69"/>
    <mergeCell ref="L63:O63"/>
    <mergeCell ref="L62:O62"/>
    <mergeCell ref="F59:G59"/>
    <mergeCell ref="F60:G60"/>
    <mergeCell ref="F61:G61"/>
    <mergeCell ref="L60:O60"/>
    <mergeCell ref="L59:O59"/>
    <mergeCell ref="A2:U2"/>
    <mergeCell ref="A5:J5"/>
    <mergeCell ref="N8:U8"/>
    <mergeCell ref="N5:U5"/>
    <mergeCell ref="N6:U6"/>
    <mergeCell ref="N7:U7"/>
    <mergeCell ref="F7:J7"/>
    <mergeCell ref="F8:J8"/>
    <mergeCell ref="E10:G10"/>
    <mergeCell ref="Q13:R15"/>
    <mergeCell ref="T13:U15"/>
    <mergeCell ref="P17:R17"/>
    <mergeCell ref="S17:U17"/>
    <mergeCell ref="L41:O41"/>
    <mergeCell ref="P41:Q41"/>
    <mergeCell ref="S41:T41"/>
    <mergeCell ref="H10:J10"/>
    <mergeCell ref="Q12:R12"/>
    <mergeCell ref="T12:U12"/>
    <mergeCell ref="L39:O39"/>
    <mergeCell ref="P39:Q39"/>
    <mergeCell ref="S39:T39"/>
    <mergeCell ref="L40:O40"/>
    <mergeCell ref="P40:Q40"/>
    <mergeCell ref="S40:T40"/>
    <mergeCell ref="L37:O37"/>
    <mergeCell ref="P37:U37"/>
    <mergeCell ref="L38:O38"/>
    <mergeCell ref="P38:R38"/>
    <mergeCell ref="S38:U38"/>
  </mergeCells>
  <phoneticPr fontId="4"/>
  <conditionalFormatting sqref="C11:C18">
    <cfRule type="expression" dxfId="23" priority="3">
      <formula>$E1048572=1</formula>
    </cfRule>
    <cfRule type="expression" dxfId="22" priority="4">
      <formula>$E2=1</formula>
    </cfRule>
    <cfRule type="expression" dxfId="21" priority="5">
      <formula>$E4=1</formula>
    </cfRule>
  </conditionalFormatting>
  <conditionalFormatting sqref="C19:C41">
    <cfRule type="expression" dxfId="20" priority="2">
      <formula>$E2=1</formula>
    </cfRule>
    <cfRule type="expression" dxfId="19" priority="6">
      <formula>$E1048572=1</formula>
    </cfRule>
  </conditionalFormatting>
  <conditionalFormatting sqref="C42:C49">
    <cfRule type="expression" dxfId="18" priority="17">
      <formula>$E35=1</formula>
    </cfRule>
  </conditionalFormatting>
  <conditionalFormatting sqref="C50">
    <cfRule type="expression" dxfId="17" priority="340">
      <formula>$E48=1</formula>
    </cfRule>
    <cfRule type="expression" dxfId="16" priority="341">
      <formula>$E46=1</formula>
    </cfRule>
    <cfRule type="expression" dxfId="15" priority="343">
      <formula>$E40=1</formula>
    </cfRule>
  </conditionalFormatting>
  <conditionalFormatting sqref="C51">
    <cfRule type="expression" dxfId="14" priority="8">
      <formula>$E35=1</formula>
    </cfRule>
  </conditionalFormatting>
  <conditionalFormatting sqref="C52:C53">
    <cfRule type="expression" dxfId="13" priority="350">
      <formula>$E47=1</formula>
    </cfRule>
  </conditionalFormatting>
  <conditionalFormatting sqref="C52:C55">
    <cfRule type="expression" dxfId="12" priority="76">
      <formula>#REF!=1</formula>
    </cfRule>
  </conditionalFormatting>
  <conditionalFormatting sqref="C54:C55">
    <cfRule type="expression" dxfId="11" priority="16">
      <formula>$E50=1</formula>
    </cfRule>
  </conditionalFormatting>
  <conditionalFormatting sqref="C59:C60">
    <cfRule type="expression" dxfId="10" priority="351">
      <formula>#REF!=1</formula>
    </cfRule>
  </conditionalFormatting>
  <conditionalFormatting sqref="C61">
    <cfRule type="expression" dxfId="9" priority="339">
      <formula>$E52=1</formula>
    </cfRule>
  </conditionalFormatting>
  <conditionalFormatting sqref="N18:N35 N42:N51">
    <cfRule type="expression" dxfId="8" priority="10">
      <formula>$E3=1</formula>
    </cfRule>
    <cfRule type="expression" dxfId="7" priority="11">
      <formula>$E9=1</formula>
    </cfRule>
    <cfRule type="expression" dxfId="6" priority="12">
      <formula>$E11=1</formula>
    </cfRule>
  </conditionalFormatting>
  <conditionalFormatting sqref="N36:N41">
    <cfRule type="expression" dxfId="5" priority="1">
      <formula>$E20=1</formula>
    </cfRule>
  </conditionalFormatting>
  <conditionalFormatting sqref="N52">
    <cfRule type="expression" dxfId="4" priority="14">
      <formula>$E39=1</formula>
    </cfRule>
  </conditionalFormatting>
  <pageMargins left="0.39370078740157483" right="0.39370078740157483" top="0.39370078740157483" bottom="0.39370078740157483" header="0.51181102362204722" footer="0"/>
  <pageSetup paperSize="176" scale="56" orientation="portrait" horizontalDpi="1200" verticalDpi="1200" r:id="rId1"/>
  <rowBreaks count="1" manualBreakCount="1">
    <brk id="70" max="2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DAB2E-2694-434A-91F8-D866EF7B72C5}">
  <sheetPr>
    <pageSetUpPr fitToPage="1"/>
  </sheetPr>
  <dimension ref="A1:Q138"/>
  <sheetViews>
    <sheetView zoomScaleNormal="100" workbookViewId="0">
      <selection activeCell="E38" sqref="E38"/>
    </sheetView>
  </sheetViews>
  <sheetFormatPr defaultColWidth="8.875" defaultRowHeight="13.5"/>
  <cols>
    <col min="1" max="1" width="22.25" customWidth="1"/>
    <col min="2" max="2" width="12.75" customWidth="1"/>
    <col min="3" max="3" width="3.75" style="130" bestFit="1" customWidth="1"/>
    <col min="4" max="4" width="5.625" style="129" customWidth="1"/>
    <col min="5" max="5" width="11.75" style="40" customWidth="1"/>
    <col min="6" max="7" width="1.375" style="161" customWidth="1"/>
    <col min="8" max="8" width="1.375" style="160" customWidth="1"/>
    <col min="9" max="9" width="5.625" style="129" customWidth="1"/>
    <col min="10" max="10" width="11.75" style="40" customWidth="1"/>
    <col min="11" max="11" width="6.875" style="155" bestFit="1" customWidth="1"/>
    <col min="12" max="12" width="3.25" style="155" customWidth="1"/>
    <col min="13" max="13" width="15.125" bestFit="1" customWidth="1"/>
    <col min="14" max="14" width="2.875" customWidth="1"/>
  </cols>
  <sheetData>
    <row r="1" spans="1:17" ht="12" customHeight="1">
      <c r="A1" s="138" t="s">
        <v>53</v>
      </c>
      <c r="B1" s="140" t="s">
        <v>146</v>
      </c>
      <c r="C1" s="131">
        <v>1</v>
      </c>
      <c r="D1" s="119" t="s">
        <v>32</v>
      </c>
      <c r="E1" s="120">
        <f>作成依頼書_2!F11</f>
        <v>0</v>
      </c>
      <c r="F1" s="156"/>
      <c r="G1" s="156"/>
      <c r="H1" s="156"/>
      <c r="I1" s="150" t="s">
        <v>33</v>
      </c>
      <c r="J1" s="120">
        <f>作成依頼書_2!I11</f>
        <v>0</v>
      </c>
      <c r="K1" s="150"/>
      <c r="L1" s="150"/>
      <c r="M1" s="119" t="str">
        <f t="shared" ref="M1:M22" si="0">IF(J1*1.1=E1,"","?")</f>
        <v/>
      </c>
      <c r="O1" s="162"/>
      <c r="Q1" s="162"/>
    </row>
    <row r="2" spans="1:17" ht="12" customHeight="1">
      <c r="A2" s="106" t="s">
        <v>53</v>
      </c>
      <c r="B2" s="140" t="s">
        <v>147</v>
      </c>
      <c r="C2" s="131">
        <v>2</v>
      </c>
      <c r="D2" s="119" t="s">
        <v>32</v>
      </c>
      <c r="E2" s="120">
        <f>作成依頼書_2!F12</f>
        <v>0</v>
      </c>
      <c r="F2" s="156"/>
      <c r="G2" s="156"/>
      <c r="H2" s="156"/>
      <c r="I2" s="150" t="s">
        <v>33</v>
      </c>
      <c r="J2" s="120">
        <f>作成依頼書_2!I12</f>
        <v>0</v>
      </c>
      <c r="K2" s="150"/>
      <c r="L2" s="150"/>
      <c r="M2" s="119" t="str">
        <f t="shared" si="0"/>
        <v/>
      </c>
      <c r="O2" s="162"/>
      <c r="Q2" s="162"/>
    </row>
    <row r="3" spans="1:17" ht="12" customHeight="1">
      <c r="A3" s="106" t="s">
        <v>53</v>
      </c>
      <c r="B3" s="140" t="s">
        <v>148</v>
      </c>
      <c r="C3" s="131">
        <v>3</v>
      </c>
      <c r="D3" s="119" t="s">
        <v>32</v>
      </c>
      <c r="E3" s="120">
        <f>作成依頼書_2!F13</f>
        <v>0</v>
      </c>
      <c r="F3" s="156"/>
      <c r="G3" s="156"/>
      <c r="H3" s="156"/>
      <c r="I3" s="150" t="s">
        <v>33</v>
      </c>
      <c r="J3" s="120">
        <f>作成依頼書_2!I13</f>
        <v>0</v>
      </c>
      <c r="K3" s="150"/>
      <c r="L3" s="150"/>
      <c r="M3" s="119" t="str">
        <f t="shared" si="0"/>
        <v/>
      </c>
      <c r="O3" s="162"/>
      <c r="Q3" s="162"/>
    </row>
    <row r="4" spans="1:17" ht="12" customHeight="1">
      <c r="A4" s="106" t="s">
        <v>53</v>
      </c>
      <c r="B4" s="140" t="s">
        <v>149</v>
      </c>
      <c r="C4" s="131">
        <v>4</v>
      </c>
      <c r="D4" s="119" t="s">
        <v>32</v>
      </c>
      <c r="E4" s="120">
        <f>作成依頼書_2!F14</f>
        <v>0</v>
      </c>
      <c r="F4" s="156"/>
      <c r="G4" s="156"/>
      <c r="H4" s="156"/>
      <c r="I4" s="150" t="s">
        <v>33</v>
      </c>
      <c r="J4" s="120">
        <f>作成依頼書_2!I14</f>
        <v>0</v>
      </c>
      <c r="K4" s="150"/>
      <c r="L4" s="150"/>
      <c r="M4" s="119" t="str">
        <f t="shared" si="0"/>
        <v/>
      </c>
      <c r="O4" s="162"/>
      <c r="Q4" s="162"/>
    </row>
    <row r="5" spans="1:17" ht="12" customHeight="1">
      <c r="A5" s="106" t="s">
        <v>53</v>
      </c>
      <c r="B5" s="140" t="s">
        <v>150</v>
      </c>
      <c r="C5" s="131">
        <v>5</v>
      </c>
      <c r="D5" s="119" t="s">
        <v>32</v>
      </c>
      <c r="E5" s="120">
        <f>作成依頼書_2!F15</f>
        <v>0</v>
      </c>
      <c r="F5" s="156"/>
      <c r="G5" s="156"/>
      <c r="H5" s="156"/>
      <c r="I5" s="150" t="s">
        <v>33</v>
      </c>
      <c r="J5" s="120">
        <f>作成依頼書_2!I15</f>
        <v>0</v>
      </c>
      <c r="K5" s="150"/>
      <c r="L5" s="150"/>
      <c r="M5" s="119" t="str">
        <f t="shared" si="0"/>
        <v/>
      </c>
      <c r="O5" s="162"/>
      <c r="Q5" s="162"/>
    </row>
    <row r="6" spans="1:17" ht="12" customHeight="1">
      <c r="A6" s="106" t="s">
        <v>53</v>
      </c>
      <c r="B6" s="140" t="s">
        <v>151</v>
      </c>
      <c r="C6" s="131">
        <v>6</v>
      </c>
      <c r="D6" s="119" t="s">
        <v>32</v>
      </c>
      <c r="E6" s="120">
        <f>作成依頼書_2!F16</f>
        <v>0</v>
      </c>
      <c r="F6" s="156"/>
      <c r="G6" s="156"/>
      <c r="H6" s="156"/>
      <c r="I6" s="150" t="s">
        <v>33</v>
      </c>
      <c r="J6" s="120">
        <f>作成依頼書_2!I16</f>
        <v>0</v>
      </c>
      <c r="K6" s="150"/>
      <c r="L6" s="150"/>
      <c r="M6" s="119" t="str">
        <f t="shared" si="0"/>
        <v/>
      </c>
      <c r="O6" s="162"/>
      <c r="Q6" s="162"/>
    </row>
    <row r="7" spans="1:17" ht="12" customHeight="1">
      <c r="A7" s="106" t="s">
        <v>53</v>
      </c>
      <c r="B7" s="140" t="s">
        <v>152</v>
      </c>
      <c r="C7" s="131">
        <v>7</v>
      </c>
      <c r="D7" s="119" t="s">
        <v>32</v>
      </c>
      <c r="E7" s="120">
        <f>作成依頼書_2!F17</f>
        <v>0</v>
      </c>
      <c r="F7" s="156"/>
      <c r="G7" s="156"/>
      <c r="H7" s="156"/>
      <c r="I7" s="150" t="s">
        <v>33</v>
      </c>
      <c r="J7" s="120">
        <f>作成依頼書_2!I17</f>
        <v>0</v>
      </c>
      <c r="K7" s="150"/>
      <c r="L7" s="150"/>
      <c r="M7" s="119" t="str">
        <f t="shared" si="0"/>
        <v/>
      </c>
      <c r="O7" s="162"/>
      <c r="Q7" s="162"/>
    </row>
    <row r="8" spans="1:17" ht="12" customHeight="1">
      <c r="A8" s="106" t="s">
        <v>53</v>
      </c>
      <c r="B8" s="140" t="s">
        <v>153</v>
      </c>
      <c r="C8" s="131">
        <v>8</v>
      </c>
      <c r="D8" s="119" t="s">
        <v>32</v>
      </c>
      <c r="E8" s="120">
        <f>作成依頼書_2!F18</f>
        <v>0</v>
      </c>
      <c r="F8" s="156"/>
      <c r="G8" s="156"/>
      <c r="H8" s="156"/>
      <c r="I8" s="150" t="s">
        <v>33</v>
      </c>
      <c r="J8" s="120">
        <f>作成依頼書_2!I18</f>
        <v>0</v>
      </c>
      <c r="K8" s="150"/>
      <c r="L8" s="150"/>
      <c r="M8" s="119" t="str">
        <f t="shared" si="0"/>
        <v/>
      </c>
      <c r="O8" s="162"/>
      <c r="Q8" s="162"/>
    </row>
    <row r="9" spans="1:17" ht="12" customHeight="1">
      <c r="A9" s="138" t="s">
        <v>53</v>
      </c>
      <c r="B9" s="140" t="s">
        <v>155</v>
      </c>
      <c r="C9" s="131">
        <v>9</v>
      </c>
      <c r="D9" s="119" t="s">
        <v>32</v>
      </c>
      <c r="E9" s="120">
        <f>作成依頼書_2!F19</f>
        <v>0</v>
      </c>
      <c r="F9" s="156"/>
      <c r="G9" s="156"/>
      <c r="H9" s="156"/>
      <c r="I9" s="150" t="s">
        <v>33</v>
      </c>
      <c r="J9" s="120">
        <f>作成依頼書_2!I19</f>
        <v>0</v>
      </c>
      <c r="K9" s="150"/>
      <c r="L9" s="150"/>
      <c r="M9" s="119" t="str">
        <f t="shared" si="0"/>
        <v/>
      </c>
      <c r="O9" s="162"/>
      <c r="Q9" s="162"/>
    </row>
    <row r="10" spans="1:17" ht="12" customHeight="1">
      <c r="A10" s="106" t="s">
        <v>53</v>
      </c>
      <c r="B10" s="95" t="s">
        <v>154</v>
      </c>
      <c r="C10" s="131">
        <v>10</v>
      </c>
      <c r="D10" s="119" t="s">
        <v>32</v>
      </c>
      <c r="E10" s="120">
        <f>作成依頼書_2!F20</f>
        <v>0</v>
      </c>
      <c r="F10" s="156"/>
      <c r="G10" s="156"/>
      <c r="H10" s="156"/>
      <c r="I10" s="150" t="s">
        <v>33</v>
      </c>
      <c r="J10" s="120">
        <f>作成依頼書_2!I20</f>
        <v>0</v>
      </c>
      <c r="K10" s="150"/>
      <c r="L10" s="150"/>
      <c r="M10" s="119" t="str">
        <f t="shared" si="0"/>
        <v/>
      </c>
      <c r="O10" s="162"/>
      <c r="Q10" s="162"/>
    </row>
    <row r="11" spans="1:17" ht="12" customHeight="1">
      <c r="A11" s="106" t="s">
        <v>53</v>
      </c>
      <c r="B11" s="95" t="s">
        <v>156</v>
      </c>
      <c r="C11" s="131">
        <v>11</v>
      </c>
      <c r="D11" s="119" t="s">
        <v>32</v>
      </c>
      <c r="E11" s="120">
        <f>作成依頼書_2!F21</f>
        <v>0</v>
      </c>
      <c r="F11" s="156"/>
      <c r="G11" s="156"/>
      <c r="H11" s="156"/>
      <c r="I11" s="150" t="s">
        <v>33</v>
      </c>
      <c r="J11" s="120">
        <f>作成依頼書_2!I21</f>
        <v>0</v>
      </c>
      <c r="K11" s="150"/>
      <c r="L11" s="150"/>
      <c r="M11" s="119" t="str">
        <f t="shared" si="0"/>
        <v/>
      </c>
      <c r="O11" s="162"/>
      <c r="Q11" s="162"/>
    </row>
    <row r="12" spans="1:17" ht="12" customHeight="1">
      <c r="A12" s="106" t="s">
        <v>53</v>
      </c>
      <c r="B12" s="95" t="s">
        <v>157</v>
      </c>
      <c r="C12" s="131">
        <v>12</v>
      </c>
      <c r="D12" s="119" t="s">
        <v>32</v>
      </c>
      <c r="E12" s="120">
        <f>作成依頼書_2!F22</f>
        <v>0</v>
      </c>
      <c r="F12" s="156"/>
      <c r="G12" s="156"/>
      <c r="H12" s="156"/>
      <c r="I12" s="150" t="s">
        <v>33</v>
      </c>
      <c r="J12" s="120">
        <f>作成依頼書_2!I22</f>
        <v>0</v>
      </c>
      <c r="K12" s="150"/>
      <c r="L12" s="150"/>
      <c r="M12" s="119" t="str">
        <f t="shared" si="0"/>
        <v/>
      </c>
      <c r="O12" s="162"/>
      <c r="Q12" s="162"/>
    </row>
    <row r="13" spans="1:17" ht="12" customHeight="1">
      <c r="A13" s="106" t="s">
        <v>53</v>
      </c>
      <c r="B13" s="95" t="s">
        <v>158</v>
      </c>
      <c r="C13" s="131">
        <v>13</v>
      </c>
      <c r="D13" s="119" t="s">
        <v>32</v>
      </c>
      <c r="E13" s="120">
        <f>作成依頼書_2!F23</f>
        <v>0</v>
      </c>
      <c r="F13" s="156"/>
      <c r="G13" s="156"/>
      <c r="H13" s="156"/>
      <c r="I13" s="150" t="s">
        <v>33</v>
      </c>
      <c r="J13" s="120">
        <f>作成依頼書_2!I23</f>
        <v>0</v>
      </c>
      <c r="K13" s="150"/>
      <c r="L13" s="150"/>
      <c r="M13" s="119" t="str">
        <f t="shared" si="0"/>
        <v/>
      </c>
      <c r="O13" s="162"/>
      <c r="Q13" s="162"/>
    </row>
    <row r="14" spans="1:17" ht="12" customHeight="1">
      <c r="A14" s="106" t="s">
        <v>53</v>
      </c>
      <c r="B14" s="95" t="s">
        <v>137</v>
      </c>
      <c r="C14" s="131">
        <v>14</v>
      </c>
      <c r="D14" s="119" t="s">
        <v>32</v>
      </c>
      <c r="E14" s="120">
        <f>作成依頼書_2!F24</f>
        <v>0</v>
      </c>
      <c r="F14" s="156"/>
      <c r="G14" s="156"/>
      <c r="H14" s="156"/>
      <c r="I14" s="150" t="s">
        <v>33</v>
      </c>
      <c r="J14" s="120">
        <f>作成依頼書_2!I24</f>
        <v>0</v>
      </c>
      <c r="K14" s="150"/>
      <c r="L14" s="150"/>
      <c r="M14" s="119" t="str">
        <f t="shared" si="0"/>
        <v/>
      </c>
      <c r="O14" s="162"/>
      <c r="Q14" s="162"/>
    </row>
    <row r="15" spans="1:17" ht="12" customHeight="1">
      <c r="A15" s="106" t="s">
        <v>53</v>
      </c>
      <c r="B15" s="95" t="s">
        <v>138</v>
      </c>
      <c r="C15" s="131">
        <v>15</v>
      </c>
      <c r="D15" s="119" t="s">
        <v>32</v>
      </c>
      <c r="E15" s="120">
        <f>作成依頼書_2!F25</f>
        <v>0</v>
      </c>
      <c r="F15" s="156"/>
      <c r="G15" s="156"/>
      <c r="H15" s="156"/>
      <c r="I15" s="150" t="s">
        <v>33</v>
      </c>
      <c r="J15" s="120">
        <f>作成依頼書_2!I25</f>
        <v>0</v>
      </c>
      <c r="K15" s="150"/>
      <c r="L15" s="150"/>
      <c r="M15" s="119" t="str">
        <f t="shared" si="0"/>
        <v/>
      </c>
      <c r="O15" s="162"/>
      <c r="Q15" s="162"/>
    </row>
    <row r="16" spans="1:17" ht="12" customHeight="1">
      <c r="A16" s="106" t="s">
        <v>53</v>
      </c>
      <c r="B16" s="95" t="s">
        <v>139</v>
      </c>
      <c r="C16" s="131">
        <v>16</v>
      </c>
      <c r="D16" s="119" t="s">
        <v>32</v>
      </c>
      <c r="E16" s="120">
        <f>作成依頼書_2!F26</f>
        <v>0</v>
      </c>
      <c r="F16" s="156"/>
      <c r="G16" s="156"/>
      <c r="H16" s="156"/>
      <c r="I16" s="150" t="s">
        <v>33</v>
      </c>
      <c r="J16" s="120">
        <f>作成依頼書_2!I26</f>
        <v>0</v>
      </c>
      <c r="K16" s="150"/>
      <c r="L16" s="150"/>
      <c r="M16" s="119" t="str">
        <f t="shared" si="0"/>
        <v/>
      </c>
      <c r="O16" s="162"/>
      <c r="Q16" s="162"/>
    </row>
    <row r="17" spans="1:17" ht="12" customHeight="1">
      <c r="A17" s="106" t="s">
        <v>53</v>
      </c>
      <c r="B17" s="95" t="s">
        <v>140</v>
      </c>
      <c r="C17" s="131">
        <v>17</v>
      </c>
      <c r="D17" s="119" t="s">
        <v>32</v>
      </c>
      <c r="E17" s="120">
        <f>作成依頼書_2!F27</f>
        <v>0</v>
      </c>
      <c r="F17" s="156"/>
      <c r="G17" s="156"/>
      <c r="H17" s="156"/>
      <c r="I17" s="150" t="s">
        <v>33</v>
      </c>
      <c r="J17" s="120">
        <f>作成依頼書_2!I27</f>
        <v>0</v>
      </c>
      <c r="K17" s="150"/>
      <c r="L17" s="150"/>
      <c r="M17" s="119" t="str">
        <f t="shared" si="0"/>
        <v/>
      </c>
      <c r="O17" s="162"/>
      <c r="Q17" s="162"/>
    </row>
    <row r="18" spans="1:17" ht="12" customHeight="1">
      <c r="A18" s="106" t="s">
        <v>53</v>
      </c>
      <c r="B18" s="95" t="s">
        <v>141</v>
      </c>
      <c r="C18" s="131">
        <v>18</v>
      </c>
      <c r="D18" s="119" t="s">
        <v>32</v>
      </c>
      <c r="E18" s="120">
        <f>作成依頼書_2!F28</f>
        <v>0</v>
      </c>
      <c r="F18" s="156"/>
      <c r="G18" s="156"/>
      <c r="H18" s="156"/>
      <c r="I18" s="150" t="s">
        <v>33</v>
      </c>
      <c r="J18" s="120">
        <f>作成依頼書_2!I28</f>
        <v>0</v>
      </c>
      <c r="K18" s="150"/>
      <c r="L18" s="150"/>
      <c r="M18" s="119" t="str">
        <f t="shared" si="0"/>
        <v/>
      </c>
      <c r="O18" s="162"/>
      <c r="Q18" s="162"/>
    </row>
    <row r="19" spans="1:17" ht="12" customHeight="1">
      <c r="A19" s="106" t="s">
        <v>53</v>
      </c>
      <c r="B19" s="95" t="s">
        <v>142</v>
      </c>
      <c r="C19" s="131">
        <v>19</v>
      </c>
      <c r="D19" s="119" t="s">
        <v>32</v>
      </c>
      <c r="E19" s="120">
        <f>作成依頼書_2!F29</f>
        <v>0</v>
      </c>
      <c r="F19" s="156"/>
      <c r="G19" s="156"/>
      <c r="H19" s="156"/>
      <c r="I19" s="150" t="s">
        <v>33</v>
      </c>
      <c r="J19" s="120">
        <f>作成依頼書_2!I29</f>
        <v>0</v>
      </c>
      <c r="K19" s="150"/>
      <c r="L19" s="150"/>
      <c r="M19" s="119" t="str">
        <f t="shared" si="0"/>
        <v/>
      </c>
      <c r="O19" s="162"/>
      <c r="Q19" s="162"/>
    </row>
    <row r="20" spans="1:17" ht="12" customHeight="1">
      <c r="A20" s="106" t="s">
        <v>53</v>
      </c>
      <c r="B20" s="95" t="s">
        <v>131</v>
      </c>
      <c r="C20" s="131">
        <v>20</v>
      </c>
      <c r="D20" s="119" t="s">
        <v>32</v>
      </c>
      <c r="E20" s="120">
        <f>作成依頼書_2!F30</f>
        <v>0</v>
      </c>
      <c r="F20" s="156"/>
      <c r="G20" s="156"/>
      <c r="H20" s="156"/>
      <c r="I20" s="150" t="s">
        <v>33</v>
      </c>
      <c r="J20" s="120">
        <f>作成依頼書_2!I30</f>
        <v>0</v>
      </c>
      <c r="K20" s="150"/>
      <c r="L20" s="150"/>
      <c r="M20" s="119" t="str">
        <f t="shared" si="0"/>
        <v/>
      </c>
      <c r="O20" s="162"/>
      <c r="Q20" s="162"/>
    </row>
    <row r="21" spans="1:17" ht="12" customHeight="1">
      <c r="A21" s="106" t="s">
        <v>53</v>
      </c>
      <c r="B21" s="95" t="s">
        <v>132</v>
      </c>
      <c r="C21" s="131">
        <v>21</v>
      </c>
      <c r="D21" s="119" t="s">
        <v>32</v>
      </c>
      <c r="E21" s="120">
        <f>作成依頼書_2!F31</f>
        <v>0</v>
      </c>
      <c r="F21" s="156"/>
      <c r="G21" s="156"/>
      <c r="H21" s="156"/>
      <c r="I21" s="150" t="s">
        <v>33</v>
      </c>
      <c r="J21" s="120">
        <f>作成依頼書_2!I31</f>
        <v>0</v>
      </c>
      <c r="K21" s="150"/>
      <c r="L21" s="150"/>
      <c r="M21" s="119" t="str">
        <f t="shared" si="0"/>
        <v/>
      </c>
      <c r="O21" s="162"/>
      <c r="Q21" s="162"/>
    </row>
    <row r="22" spans="1:17" ht="12" customHeight="1">
      <c r="A22" s="106" t="s">
        <v>53</v>
      </c>
      <c r="B22" s="95" t="s">
        <v>133</v>
      </c>
      <c r="C22" s="131">
        <v>22</v>
      </c>
      <c r="D22" s="119" t="s">
        <v>32</v>
      </c>
      <c r="E22" s="120">
        <f>作成依頼書_2!F32</f>
        <v>0</v>
      </c>
      <c r="F22" s="156"/>
      <c r="G22" s="156"/>
      <c r="H22" s="156"/>
      <c r="I22" s="150" t="s">
        <v>33</v>
      </c>
      <c r="J22" s="120">
        <f>作成依頼書_2!I32</f>
        <v>0</v>
      </c>
      <c r="K22" s="150"/>
      <c r="L22" s="150"/>
      <c r="M22" s="119" t="str">
        <f t="shared" si="0"/>
        <v/>
      </c>
      <c r="O22" s="162"/>
      <c r="Q22" s="162"/>
    </row>
    <row r="23" spans="1:17" ht="12" customHeight="1">
      <c r="A23" s="106" t="s">
        <v>53</v>
      </c>
      <c r="B23" s="95" t="s">
        <v>134</v>
      </c>
      <c r="C23" s="131">
        <v>23</v>
      </c>
      <c r="D23" s="119" t="s">
        <v>32</v>
      </c>
      <c r="E23" s="120">
        <f>作成依頼書_2!F33</f>
        <v>0</v>
      </c>
      <c r="F23" s="156"/>
      <c r="G23" s="156"/>
      <c r="H23" s="156"/>
      <c r="I23" s="150" t="s">
        <v>33</v>
      </c>
      <c r="J23" s="120">
        <f>作成依頼書_2!I33</f>
        <v>0</v>
      </c>
      <c r="K23" s="150"/>
      <c r="L23" s="150"/>
      <c r="M23" s="119" t="str">
        <f t="shared" ref="M23:M31" si="1">IF(J23*1.1=E23,"","?")</f>
        <v/>
      </c>
      <c r="O23" s="162"/>
      <c r="Q23" s="162"/>
    </row>
    <row r="24" spans="1:17" ht="12" customHeight="1">
      <c r="A24" s="106" t="s">
        <v>53</v>
      </c>
      <c r="B24" s="95" t="s">
        <v>135</v>
      </c>
      <c r="C24" s="131">
        <v>24</v>
      </c>
      <c r="D24" s="119" t="s">
        <v>32</v>
      </c>
      <c r="E24" s="120">
        <f>作成依頼書_2!F34</f>
        <v>0</v>
      </c>
      <c r="F24" s="156"/>
      <c r="G24" s="156"/>
      <c r="H24" s="156"/>
      <c r="I24" s="150" t="s">
        <v>33</v>
      </c>
      <c r="J24" s="120">
        <f>作成依頼書_2!I34</f>
        <v>0</v>
      </c>
      <c r="K24" s="150"/>
      <c r="L24" s="150"/>
      <c r="M24" s="119" t="str">
        <f t="shared" si="1"/>
        <v/>
      </c>
      <c r="O24" s="162"/>
      <c r="Q24" s="162"/>
    </row>
    <row r="25" spans="1:17" ht="12" customHeight="1">
      <c r="A25" s="106" t="s">
        <v>53</v>
      </c>
      <c r="B25" s="95" t="s">
        <v>136</v>
      </c>
      <c r="C25" s="131">
        <v>25</v>
      </c>
      <c r="D25" s="119" t="s">
        <v>32</v>
      </c>
      <c r="E25" s="120">
        <f>作成依頼書_2!F35</f>
        <v>0</v>
      </c>
      <c r="F25" s="156"/>
      <c r="G25" s="156"/>
      <c r="H25" s="156"/>
      <c r="I25" s="150" t="s">
        <v>33</v>
      </c>
      <c r="J25" s="120">
        <f>作成依頼書_2!I35</f>
        <v>0</v>
      </c>
      <c r="K25" s="150"/>
      <c r="L25" s="150"/>
      <c r="M25" s="119" t="str">
        <f t="shared" si="1"/>
        <v/>
      </c>
      <c r="O25" s="162"/>
      <c r="Q25" s="162"/>
    </row>
    <row r="26" spans="1:17" ht="12" customHeight="1">
      <c r="A26" s="106" t="s">
        <v>53</v>
      </c>
      <c r="B26" s="95" t="s">
        <v>159</v>
      </c>
      <c r="C26" s="131">
        <v>26</v>
      </c>
      <c r="D26" s="119" t="s">
        <v>32</v>
      </c>
      <c r="E26" s="120">
        <f>作成依頼書_2!F36</f>
        <v>0</v>
      </c>
      <c r="F26" s="156"/>
      <c r="G26" s="156"/>
      <c r="H26" s="156"/>
      <c r="I26" s="150" t="s">
        <v>33</v>
      </c>
      <c r="J26" s="120">
        <f>作成依頼書_2!I36</f>
        <v>0</v>
      </c>
      <c r="K26" s="150"/>
      <c r="L26" s="150"/>
      <c r="M26" s="119" t="str">
        <f t="shared" si="1"/>
        <v/>
      </c>
      <c r="O26" s="162"/>
      <c r="Q26" s="162"/>
    </row>
    <row r="27" spans="1:17" ht="12" customHeight="1">
      <c r="A27" s="106" t="s">
        <v>53</v>
      </c>
      <c r="B27" s="95" t="s">
        <v>160</v>
      </c>
      <c r="C27" s="131">
        <v>27</v>
      </c>
      <c r="D27" s="119" t="s">
        <v>32</v>
      </c>
      <c r="E27" s="120">
        <f>作成依頼書_2!F37</f>
        <v>0</v>
      </c>
      <c r="F27" s="156"/>
      <c r="G27" s="156"/>
      <c r="H27" s="156"/>
      <c r="I27" s="150" t="s">
        <v>33</v>
      </c>
      <c r="J27" s="120">
        <f>作成依頼書_2!I37</f>
        <v>0</v>
      </c>
      <c r="K27" s="150"/>
      <c r="L27" s="150"/>
      <c r="M27" s="119" t="str">
        <f t="shared" si="1"/>
        <v/>
      </c>
      <c r="O27" s="162"/>
      <c r="Q27" s="162"/>
    </row>
    <row r="28" spans="1:17" ht="12" customHeight="1">
      <c r="A28" s="106" t="s">
        <v>53</v>
      </c>
      <c r="B28" s="95" t="s">
        <v>161</v>
      </c>
      <c r="C28" s="131">
        <v>28</v>
      </c>
      <c r="D28" s="119" t="s">
        <v>32</v>
      </c>
      <c r="E28" s="120">
        <f>作成依頼書_2!F38</f>
        <v>0</v>
      </c>
      <c r="F28" s="156"/>
      <c r="G28" s="156"/>
      <c r="H28" s="156"/>
      <c r="I28" s="150" t="s">
        <v>33</v>
      </c>
      <c r="J28" s="120">
        <f>作成依頼書_2!I38</f>
        <v>0</v>
      </c>
      <c r="K28" s="150"/>
      <c r="L28" s="150"/>
      <c r="M28" s="119" t="str">
        <f t="shared" si="1"/>
        <v/>
      </c>
      <c r="O28" s="162"/>
      <c r="Q28" s="162"/>
    </row>
    <row r="29" spans="1:17" ht="12" customHeight="1">
      <c r="A29" s="106" t="s">
        <v>53</v>
      </c>
      <c r="B29" s="95" t="s">
        <v>162</v>
      </c>
      <c r="C29" s="131">
        <v>29</v>
      </c>
      <c r="D29" s="119" t="s">
        <v>32</v>
      </c>
      <c r="E29" s="120">
        <f>作成依頼書_2!F39</f>
        <v>0</v>
      </c>
      <c r="F29" s="156"/>
      <c r="G29" s="156"/>
      <c r="H29" s="156"/>
      <c r="I29" s="150" t="s">
        <v>33</v>
      </c>
      <c r="J29" s="120">
        <f>作成依頼書_2!I39</f>
        <v>0</v>
      </c>
      <c r="K29" s="150"/>
      <c r="L29" s="150"/>
      <c r="M29" s="119" t="str">
        <f t="shared" si="1"/>
        <v/>
      </c>
      <c r="O29" s="162"/>
      <c r="Q29" s="162"/>
    </row>
    <row r="30" spans="1:17" ht="12" customHeight="1">
      <c r="A30" s="106" t="s">
        <v>53</v>
      </c>
      <c r="B30" s="95" t="s">
        <v>163</v>
      </c>
      <c r="C30" s="131">
        <v>30</v>
      </c>
      <c r="D30" s="119" t="s">
        <v>32</v>
      </c>
      <c r="E30" s="120">
        <f>作成依頼書_2!F40</f>
        <v>0</v>
      </c>
      <c r="F30" s="156"/>
      <c r="G30" s="156"/>
      <c r="H30" s="156"/>
      <c r="I30" s="150" t="s">
        <v>33</v>
      </c>
      <c r="J30" s="120">
        <f>作成依頼書_2!I40</f>
        <v>0</v>
      </c>
      <c r="K30" s="150"/>
      <c r="L30" s="150"/>
      <c r="M30" s="119" t="str">
        <f t="shared" si="1"/>
        <v/>
      </c>
      <c r="O30" s="162"/>
      <c r="Q30" s="162"/>
    </row>
    <row r="31" spans="1:17" ht="12" customHeight="1">
      <c r="A31" s="106" t="s">
        <v>53</v>
      </c>
      <c r="B31" s="95" t="s">
        <v>164</v>
      </c>
      <c r="C31" s="131">
        <v>31</v>
      </c>
      <c r="D31" s="119" t="s">
        <v>32</v>
      </c>
      <c r="E31" s="120">
        <f>作成依頼書_2!F41</f>
        <v>0</v>
      </c>
      <c r="F31" s="156"/>
      <c r="G31" s="156"/>
      <c r="H31" s="156"/>
      <c r="I31" s="150" t="s">
        <v>33</v>
      </c>
      <c r="J31" s="120">
        <f>作成依頼書_2!I41</f>
        <v>0</v>
      </c>
      <c r="K31" s="150"/>
      <c r="L31" s="150"/>
      <c r="M31" s="119" t="str">
        <f t="shared" si="1"/>
        <v/>
      </c>
      <c r="O31" s="162"/>
      <c r="Q31" s="162"/>
    </row>
    <row r="32" spans="1:17">
      <c r="A32" s="49"/>
      <c r="B32" s="49"/>
      <c r="C32" s="131"/>
      <c r="D32" s="119"/>
      <c r="E32" s="120"/>
      <c r="F32" s="156"/>
      <c r="G32" s="156"/>
      <c r="H32" s="156"/>
      <c r="I32" s="120"/>
      <c r="J32" s="120"/>
      <c r="K32" s="150"/>
      <c r="L32" s="150"/>
      <c r="M32" s="119"/>
    </row>
    <row r="33" spans="1:13">
      <c r="A33" s="49"/>
      <c r="B33" s="49"/>
      <c r="C33" s="131"/>
      <c r="D33" s="119"/>
      <c r="E33" s="120"/>
      <c r="F33" s="156"/>
      <c r="G33" s="156"/>
      <c r="H33" s="156"/>
      <c r="I33" s="120"/>
      <c r="J33" s="120"/>
      <c r="K33" s="150"/>
      <c r="L33" s="150"/>
      <c r="M33" s="119"/>
    </row>
    <row r="34" spans="1:13">
      <c r="A34" s="49"/>
      <c r="B34" s="49"/>
      <c r="C34" s="131"/>
      <c r="D34" s="119"/>
      <c r="E34" s="120"/>
      <c r="F34" s="156"/>
      <c r="G34" s="156"/>
      <c r="H34" s="156"/>
      <c r="I34" s="120"/>
      <c r="J34" s="120"/>
      <c r="K34" s="150"/>
      <c r="L34" s="150"/>
      <c r="M34" s="119"/>
    </row>
    <row r="35" spans="1:13">
      <c r="A35" s="49"/>
      <c r="B35" s="49"/>
      <c r="C35" s="131"/>
      <c r="D35" s="119"/>
      <c r="E35" s="120"/>
      <c r="F35" s="156"/>
      <c r="G35" s="156"/>
      <c r="H35" s="156"/>
      <c r="I35" s="120"/>
      <c r="J35" s="120"/>
      <c r="K35" s="150"/>
      <c r="L35" s="150"/>
      <c r="M35" s="119"/>
    </row>
    <row r="36" spans="1:13">
      <c r="A36" s="49"/>
      <c r="B36" s="49"/>
      <c r="C36" s="131"/>
      <c r="D36" s="119"/>
      <c r="E36" s="120"/>
      <c r="F36" s="156"/>
      <c r="G36" s="156"/>
      <c r="H36" s="156"/>
      <c r="I36" s="120"/>
      <c r="J36" s="120"/>
      <c r="K36" s="150"/>
      <c r="L36" s="150"/>
      <c r="M36" s="119"/>
    </row>
    <row r="37" spans="1:13" ht="14.25" thickBot="1">
      <c r="A37" s="135"/>
      <c r="B37" s="135"/>
      <c r="C37" s="152"/>
      <c r="D37" s="153"/>
      <c r="E37" s="154"/>
      <c r="F37" s="158"/>
      <c r="G37" s="158"/>
      <c r="H37" s="158"/>
      <c r="I37" s="154"/>
      <c r="J37" s="154"/>
    </row>
    <row r="38" spans="1:13">
      <c r="A38" s="414" t="s">
        <v>124</v>
      </c>
      <c r="B38" s="129" t="s">
        <v>125</v>
      </c>
      <c r="D38" s="119" t="s">
        <v>32</v>
      </c>
      <c r="E38" s="120">
        <f>作成依頼書_2!P39</f>
        <v>0</v>
      </c>
      <c r="F38" s="156"/>
      <c r="G38" s="156"/>
      <c r="H38" s="156"/>
      <c r="I38" s="150" t="s">
        <v>33</v>
      </c>
      <c r="J38" s="120">
        <f>作成依頼書_2!S39</f>
        <v>0</v>
      </c>
    </row>
    <row r="39" spans="1:13">
      <c r="A39" s="415"/>
      <c r="B39" s="129" t="s">
        <v>126</v>
      </c>
      <c r="D39" s="119" t="s">
        <v>32</v>
      </c>
      <c r="E39" s="120">
        <f>作成依頼書_2!P40</f>
        <v>0</v>
      </c>
      <c r="F39" s="156"/>
      <c r="G39" s="156"/>
      <c r="H39" s="156"/>
      <c r="I39" s="150" t="s">
        <v>33</v>
      </c>
      <c r="J39" s="120">
        <f>作成依頼書_2!S40</f>
        <v>0</v>
      </c>
    </row>
    <row r="40" spans="1:13" ht="14.25" thickBot="1">
      <c r="A40" s="416"/>
      <c r="B40" s="153" t="s">
        <v>70</v>
      </c>
      <c r="C40" s="152"/>
      <c r="D40" s="121" t="s">
        <v>32</v>
      </c>
      <c r="E40" s="122">
        <f>作成依頼書_2!P41</f>
        <v>0</v>
      </c>
      <c r="F40" s="157"/>
      <c r="G40" s="157"/>
      <c r="H40" s="157"/>
      <c r="I40" s="151" t="s">
        <v>33</v>
      </c>
      <c r="J40" s="122">
        <f>作成依頼書_2!S41</f>
        <v>0</v>
      </c>
    </row>
    <row r="41" spans="1:13">
      <c r="F41" s="159"/>
      <c r="G41" s="159"/>
    </row>
    <row r="42" spans="1:13">
      <c r="E42" s="40" t="str">
        <f>作成依頼書_2!A5</f>
        <v>月　　日（　）～　　月　　日（　）</v>
      </c>
      <c r="F42" s="159"/>
      <c r="G42" s="159"/>
    </row>
    <row r="43" spans="1:13">
      <c r="F43" s="159"/>
      <c r="G43" s="159"/>
    </row>
    <row r="44" spans="1:13">
      <c r="F44" s="159"/>
      <c r="G44" s="159"/>
    </row>
    <row r="45" spans="1:13">
      <c r="F45" s="159"/>
      <c r="G45" s="159"/>
    </row>
    <row r="46" spans="1:13">
      <c r="F46" s="159"/>
      <c r="G46" s="159"/>
    </row>
    <row r="47" spans="1:13">
      <c r="F47" s="159"/>
      <c r="G47" s="159"/>
    </row>
    <row r="48" spans="1:13">
      <c r="F48" s="159"/>
      <c r="G48" s="159"/>
    </row>
    <row r="49" spans="6:7">
      <c r="F49" s="159"/>
      <c r="G49" s="159"/>
    </row>
    <row r="50" spans="6:7">
      <c r="F50" s="159"/>
      <c r="G50" s="159"/>
    </row>
    <row r="51" spans="6:7">
      <c r="F51" s="159"/>
      <c r="G51" s="159"/>
    </row>
    <row r="52" spans="6:7">
      <c r="F52" s="159"/>
      <c r="G52" s="159"/>
    </row>
    <row r="53" spans="6:7">
      <c r="F53" s="159"/>
      <c r="G53" s="159"/>
    </row>
    <row r="54" spans="6:7">
      <c r="F54" s="159"/>
      <c r="G54" s="159"/>
    </row>
    <row r="55" spans="6:7">
      <c r="F55" s="159"/>
      <c r="G55" s="159"/>
    </row>
    <row r="56" spans="6:7">
      <c r="F56" s="159"/>
      <c r="G56" s="159"/>
    </row>
    <row r="57" spans="6:7">
      <c r="F57" s="159"/>
      <c r="G57" s="159"/>
    </row>
    <row r="58" spans="6:7">
      <c r="F58" s="159"/>
      <c r="G58" s="159"/>
    </row>
    <row r="59" spans="6:7">
      <c r="F59" s="159"/>
      <c r="G59" s="159"/>
    </row>
    <row r="60" spans="6:7">
      <c r="F60" s="159"/>
      <c r="G60" s="159"/>
    </row>
    <row r="61" spans="6:7">
      <c r="F61" s="159"/>
      <c r="G61" s="159"/>
    </row>
    <row r="62" spans="6:7">
      <c r="F62" s="159"/>
      <c r="G62" s="159"/>
    </row>
    <row r="63" spans="6:7">
      <c r="F63" s="159"/>
      <c r="G63" s="159"/>
    </row>
    <row r="64" spans="6:7">
      <c r="F64" s="159"/>
      <c r="G64" s="159"/>
    </row>
    <row r="65" spans="6:7">
      <c r="F65" s="159"/>
      <c r="G65" s="159"/>
    </row>
    <row r="66" spans="6:7">
      <c r="F66" s="159"/>
      <c r="G66" s="159"/>
    </row>
    <row r="67" spans="6:7">
      <c r="F67" s="159"/>
      <c r="G67" s="159"/>
    </row>
    <row r="68" spans="6:7">
      <c r="F68" s="159"/>
      <c r="G68" s="159"/>
    </row>
    <row r="69" spans="6:7">
      <c r="F69" s="159"/>
      <c r="G69" s="159"/>
    </row>
    <row r="70" spans="6:7">
      <c r="F70" s="159"/>
      <c r="G70" s="159"/>
    </row>
    <row r="71" spans="6:7">
      <c r="F71" s="159"/>
      <c r="G71" s="159"/>
    </row>
    <row r="72" spans="6:7">
      <c r="F72" s="159"/>
      <c r="G72" s="159"/>
    </row>
    <row r="73" spans="6:7">
      <c r="F73" s="159"/>
      <c r="G73" s="159"/>
    </row>
    <row r="74" spans="6:7">
      <c r="F74" s="159"/>
      <c r="G74" s="159"/>
    </row>
    <row r="75" spans="6:7">
      <c r="F75" s="159"/>
      <c r="G75" s="159"/>
    </row>
    <row r="76" spans="6:7">
      <c r="F76" s="159"/>
      <c r="G76" s="159"/>
    </row>
    <row r="77" spans="6:7">
      <c r="F77" s="159"/>
      <c r="G77" s="159"/>
    </row>
    <row r="78" spans="6:7">
      <c r="F78" s="159"/>
      <c r="G78" s="159"/>
    </row>
    <row r="79" spans="6:7">
      <c r="F79" s="159"/>
      <c r="G79" s="159"/>
    </row>
    <row r="80" spans="6:7">
      <c r="F80" s="159"/>
      <c r="G80" s="159"/>
    </row>
    <row r="81" spans="6:7">
      <c r="F81" s="159"/>
      <c r="G81" s="159"/>
    </row>
    <row r="82" spans="6:7">
      <c r="F82" s="159"/>
      <c r="G82" s="159"/>
    </row>
    <row r="83" spans="6:7">
      <c r="F83" s="159"/>
      <c r="G83" s="159"/>
    </row>
    <row r="84" spans="6:7">
      <c r="F84" s="159"/>
      <c r="G84" s="159"/>
    </row>
    <row r="85" spans="6:7">
      <c r="F85" s="159"/>
      <c r="G85" s="159"/>
    </row>
    <row r="86" spans="6:7">
      <c r="F86" s="159"/>
      <c r="G86" s="159"/>
    </row>
    <row r="87" spans="6:7">
      <c r="F87" s="159"/>
      <c r="G87" s="159"/>
    </row>
    <row r="88" spans="6:7">
      <c r="F88" s="159"/>
      <c r="G88" s="159"/>
    </row>
    <row r="89" spans="6:7">
      <c r="F89" s="159"/>
      <c r="G89" s="159"/>
    </row>
    <row r="90" spans="6:7">
      <c r="F90" s="159"/>
      <c r="G90" s="159"/>
    </row>
    <row r="91" spans="6:7">
      <c r="F91" s="159"/>
      <c r="G91" s="159"/>
    </row>
    <row r="92" spans="6:7">
      <c r="F92" s="159"/>
      <c r="G92" s="159"/>
    </row>
    <row r="93" spans="6:7">
      <c r="F93" s="159"/>
      <c r="G93" s="159"/>
    </row>
    <row r="94" spans="6:7">
      <c r="F94" s="159"/>
      <c r="G94" s="159"/>
    </row>
    <row r="95" spans="6:7">
      <c r="F95" s="159"/>
      <c r="G95" s="159"/>
    </row>
    <row r="96" spans="6:7">
      <c r="F96" s="159"/>
      <c r="G96" s="159"/>
    </row>
    <row r="97" spans="6:7">
      <c r="F97" s="159"/>
      <c r="G97" s="159"/>
    </row>
    <row r="98" spans="6:7">
      <c r="F98" s="159"/>
      <c r="G98" s="159"/>
    </row>
    <row r="99" spans="6:7">
      <c r="F99" s="159"/>
      <c r="G99" s="159"/>
    </row>
    <row r="100" spans="6:7">
      <c r="F100" s="159"/>
      <c r="G100" s="159"/>
    </row>
    <row r="101" spans="6:7">
      <c r="F101" s="159"/>
      <c r="G101" s="159"/>
    </row>
    <row r="102" spans="6:7">
      <c r="F102" s="159"/>
      <c r="G102" s="159"/>
    </row>
    <row r="103" spans="6:7">
      <c r="F103" s="159"/>
      <c r="G103" s="159"/>
    </row>
    <row r="104" spans="6:7">
      <c r="F104" s="159"/>
      <c r="G104" s="159"/>
    </row>
    <row r="105" spans="6:7">
      <c r="F105" s="159"/>
      <c r="G105" s="159"/>
    </row>
    <row r="106" spans="6:7">
      <c r="F106" s="159"/>
      <c r="G106" s="159"/>
    </row>
    <row r="107" spans="6:7">
      <c r="F107" s="159"/>
      <c r="G107" s="159"/>
    </row>
    <row r="108" spans="6:7">
      <c r="F108" s="159"/>
      <c r="G108" s="159"/>
    </row>
    <row r="109" spans="6:7">
      <c r="F109" s="159"/>
      <c r="G109" s="159"/>
    </row>
    <row r="110" spans="6:7">
      <c r="F110" s="159"/>
      <c r="G110" s="159"/>
    </row>
    <row r="111" spans="6:7">
      <c r="F111" s="159"/>
      <c r="G111" s="159"/>
    </row>
    <row r="112" spans="6:7">
      <c r="F112" s="159"/>
      <c r="G112" s="159"/>
    </row>
    <row r="113" spans="6:7">
      <c r="F113" s="159"/>
      <c r="G113" s="159"/>
    </row>
    <row r="114" spans="6:7">
      <c r="F114" s="159"/>
      <c r="G114" s="159"/>
    </row>
    <row r="115" spans="6:7">
      <c r="F115" s="159"/>
      <c r="G115" s="159"/>
    </row>
    <row r="116" spans="6:7">
      <c r="F116" s="159"/>
      <c r="G116" s="159"/>
    </row>
    <row r="117" spans="6:7">
      <c r="F117" s="159"/>
      <c r="G117" s="159"/>
    </row>
    <row r="118" spans="6:7">
      <c r="F118" s="159"/>
      <c r="G118" s="159"/>
    </row>
    <row r="119" spans="6:7">
      <c r="F119" s="159"/>
      <c r="G119" s="159"/>
    </row>
    <row r="120" spans="6:7">
      <c r="F120" s="159"/>
      <c r="G120" s="159"/>
    </row>
    <row r="121" spans="6:7">
      <c r="F121" s="159"/>
      <c r="G121" s="159"/>
    </row>
    <row r="122" spans="6:7">
      <c r="F122" s="159"/>
      <c r="G122" s="159"/>
    </row>
    <row r="123" spans="6:7">
      <c r="F123" s="159"/>
      <c r="G123" s="159"/>
    </row>
    <row r="124" spans="6:7">
      <c r="F124" s="159"/>
      <c r="G124" s="159"/>
    </row>
    <row r="125" spans="6:7">
      <c r="F125" s="159"/>
      <c r="G125" s="159"/>
    </row>
    <row r="126" spans="6:7">
      <c r="F126" s="159"/>
      <c r="G126" s="159"/>
    </row>
    <row r="127" spans="6:7">
      <c r="F127" s="159"/>
      <c r="G127" s="159"/>
    </row>
    <row r="128" spans="6:7">
      <c r="F128" s="159"/>
      <c r="G128" s="159"/>
    </row>
    <row r="129" spans="6:7">
      <c r="F129" s="159"/>
      <c r="G129" s="159"/>
    </row>
    <row r="130" spans="6:7">
      <c r="F130" s="159"/>
      <c r="G130" s="159"/>
    </row>
    <row r="131" spans="6:7">
      <c r="F131" s="159"/>
      <c r="G131" s="159"/>
    </row>
    <row r="132" spans="6:7">
      <c r="F132" s="159"/>
      <c r="G132" s="159"/>
    </row>
    <row r="133" spans="6:7">
      <c r="F133" s="159"/>
      <c r="G133" s="159"/>
    </row>
    <row r="134" spans="6:7">
      <c r="F134" s="159"/>
      <c r="G134" s="159"/>
    </row>
    <row r="135" spans="6:7">
      <c r="F135" s="159"/>
      <c r="G135" s="159"/>
    </row>
    <row r="136" spans="6:7">
      <c r="F136" s="159"/>
      <c r="G136" s="159"/>
    </row>
    <row r="137" spans="6:7">
      <c r="F137" s="159"/>
      <c r="G137" s="159"/>
    </row>
    <row r="138" spans="6:7">
      <c r="F138" s="159"/>
      <c r="G138" s="159"/>
    </row>
  </sheetData>
  <mergeCells count="1">
    <mergeCell ref="A38:A40"/>
  </mergeCells>
  <phoneticPr fontId="4"/>
  <conditionalFormatting sqref="B1:B23">
    <cfRule type="expression" dxfId="3" priority="346">
      <formula>#REF!=1</formula>
    </cfRule>
  </conditionalFormatting>
  <conditionalFormatting sqref="B8">
    <cfRule type="expression" dxfId="2" priority="7">
      <formula>$E1=1</formula>
    </cfRule>
  </conditionalFormatting>
  <conditionalFormatting sqref="B18:B31">
    <cfRule type="expression" dxfId="1" priority="4">
      <formula>$E1=1</formula>
    </cfRule>
  </conditionalFormatting>
  <conditionalFormatting sqref="B24:B31">
    <cfRule type="expression" dxfId="0" priority="8">
      <formula>$E1=1</formula>
    </cfRule>
  </conditionalFormatting>
  <pageMargins left="0.7" right="0.7" top="0.75" bottom="0.75" header="0.3" footer="0.3"/>
  <pageSetup paperSize="9" scale="4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0"/>
  <sheetViews>
    <sheetView workbookViewId="0">
      <selection activeCell="D3" sqref="D3"/>
    </sheetView>
  </sheetViews>
  <sheetFormatPr defaultColWidth="8.875" defaultRowHeight="13.5"/>
  <cols>
    <col min="3" max="3" width="32.125" bestFit="1" customWidth="1"/>
    <col min="12" max="12" width="14.5" customWidth="1"/>
  </cols>
  <sheetData>
    <row r="1" spans="1:12">
      <c r="A1">
        <v>300</v>
      </c>
      <c r="C1" t="s">
        <v>34</v>
      </c>
      <c r="D1">
        <v>3000</v>
      </c>
      <c r="F1">
        <v>100</v>
      </c>
      <c r="H1" t="s">
        <v>116</v>
      </c>
      <c r="I1">
        <v>100</v>
      </c>
      <c r="J1">
        <v>2400</v>
      </c>
      <c r="L1" s="97">
        <f>J1*作成依頼書_1!H21</f>
        <v>0</v>
      </c>
    </row>
    <row r="2" spans="1:12">
      <c r="A2">
        <v>400</v>
      </c>
      <c r="C2" t="s">
        <v>35</v>
      </c>
      <c r="D2">
        <v>2000</v>
      </c>
      <c r="F2">
        <v>200</v>
      </c>
      <c r="H2" t="s">
        <v>117</v>
      </c>
      <c r="I2">
        <v>100</v>
      </c>
      <c r="J2">
        <v>850</v>
      </c>
      <c r="L2" s="97">
        <f>J2*作成依頼書_1!H23</f>
        <v>0</v>
      </c>
    </row>
    <row r="3" spans="1:12">
      <c r="A3">
        <v>500</v>
      </c>
      <c r="C3" t="s">
        <v>36</v>
      </c>
      <c r="D3">
        <v>2500</v>
      </c>
      <c r="F3">
        <v>300</v>
      </c>
      <c r="H3" t="s">
        <v>118</v>
      </c>
      <c r="I3">
        <v>100</v>
      </c>
      <c r="J3">
        <v>700</v>
      </c>
      <c r="L3" s="97">
        <f>J3*作成依頼書_1!H25</f>
        <v>0</v>
      </c>
    </row>
    <row r="4" spans="1:12">
      <c r="A4">
        <v>600</v>
      </c>
      <c r="C4" t="s">
        <v>57</v>
      </c>
      <c r="D4">
        <v>0</v>
      </c>
      <c r="F4">
        <v>400</v>
      </c>
      <c r="L4" s="97">
        <f>SUM(L1:L3)</f>
        <v>0</v>
      </c>
    </row>
    <row r="5" spans="1:12">
      <c r="A5">
        <v>700</v>
      </c>
      <c r="F5">
        <v>500</v>
      </c>
    </row>
    <row r="6" spans="1:12">
      <c r="A6">
        <v>800</v>
      </c>
      <c r="F6">
        <v>600</v>
      </c>
    </row>
    <row r="7" spans="1:12">
      <c r="A7">
        <v>900</v>
      </c>
      <c r="F7">
        <v>700</v>
      </c>
    </row>
    <row r="8" spans="1:12">
      <c r="A8">
        <v>1000</v>
      </c>
      <c r="F8">
        <v>800</v>
      </c>
    </row>
    <row r="9" spans="1:12">
      <c r="A9">
        <v>1100</v>
      </c>
      <c r="F9">
        <v>900</v>
      </c>
    </row>
    <row r="10" spans="1:12">
      <c r="A10">
        <v>1200</v>
      </c>
      <c r="F10">
        <v>1000</v>
      </c>
    </row>
    <row r="11" spans="1:12">
      <c r="A11">
        <v>1300</v>
      </c>
      <c r="F11">
        <v>1100</v>
      </c>
    </row>
    <row r="12" spans="1:12">
      <c r="A12">
        <v>1400</v>
      </c>
      <c r="F12">
        <v>1200</v>
      </c>
    </row>
    <row r="13" spans="1:12">
      <c r="A13">
        <v>1500</v>
      </c>
      <c r="F13">
        <v>1300</v>
      </c>
    </row>
    <row r="14" spans="1:12">
      <c r="A14">
        <v>1600</v>
      </c>
      <c r="F14">
        <v>1400</v>
      </c>
    </row>
    <row r="15" spans="1:12">
      <c r="A15">
        <v>1700</v>
      </c>
      <c r="F15">
        <v>1500</v>
      </c>
    </row>
    <row r="16" spans="1:12">
      <c r="A16">
        <v>1800</v>
      </c>
      <c r="F16">
        <v>1600</v>
      </c>
    </row>
    <row r="17" spans="1:6">
      <c r="A17">
        <v>1900</v>
      </c>
      <c r="F17">
        <v>1700</v>
      </c>
    </row>
    <row r="18" spans="1:6">
      <c r="A18">
        <v>2000</v>
      </c>
      <c r="F18">
        <v>1800</v>
      </c>
    </row>
    <row r="19" spans="1:6">
      <c r="A19">
        <v>2100</v>
      </c>
      <c r="F19">
        <v>1900</v>
      </c>
    </row>
    <row r="20" spans="1:6">
      <c r="A20">
        <v>2200</v>
      </c>
      <c r="F20">
        <v>2000</v>
      </c>
    </row>
    <row r="21" spans="1:6">
      <c r="A21">
        <v>2300</v>
      </c>
      <c r="F21">
        <v>2100</v>
      </c>
    </row>
    <row r="22" spans="1:6">
      <c r="A22">
        <v>2400</v>
      </c>
      <c r="F22">
        <v>2200</v>
      </c>
    </row>
    <row r="23" spans="1:6">
      <c r="A23">
        <v>2500</v>
      </c>
      <c r="F23">
        <v>2300</v>
      </c>
    </row>
    <row r="24" spans="1:6">
      <c r="A24">
        <v>2600</v>
      </c>
      <c r="F24">
        <v>2400</v>
      </c>
    </row>
    <row r="25" spans="1:6">
      <c r="A25">
        <v>2700</v>
      </c>
      <c r="F25">
        <v>2500</v>
      </c>
    </row>
    <row r="26" spans="1:6">
      <c r="A26">
        <v>2800</v>
      </c>
      <c r="F26">
        <v>2600</v>
      </c>
    </row>
    <row r="27" spans="1:6">
      <c r="A27">
        <v>2900</v>
      </c>
      <c r="F27">
        <v>2700</v>
      </c>
    </row>
    <row r="28" spans="1:6">
      <c r="A28">
        <v>3000</v>
      </c>
      <c r="F28">
        <v>2800</v>
      </c>
    </row>
    <row r="29" spans="1:6">
      <c r="A29">
        <v>3100</v>
      </c>
      <c r="F29">
        <v>2900</v>
      </c>
    </row>
    <row r="30" spans="1:6">
      <c r="A30">
        <v>3200</v>
      </c>
      <c r="F30">
        <v>3000</v>
      </c>
    </row>
    <row r="31" spans="1:6">
      <c r="A31">
        <v>3300</v>
      </c>
      <c r="F31">
        <v>3100</v>
      </c>
    </row>
    <row r="32" spans="1:6">
      <c r="A32">
        <v>3400</v>
      </c>
      <c r="F32">
        <v>3200</v>
      </c>
    </row>
    <row r="33" spans="1:6">
      <c r="A33">
        <v>3500</v>
      </c>
      <c r="F33">
        <v>3300</v>
      </c>
    </row>
    <row r="34" spans="1:6">
      <c r="A34">
        <v>3600</v>
      </c>
      <c r="F34">
        <v>3400</v>
      </c>
    </row>
    <row r="35" spans="1:6">
      <c r="A35">
        <v>3700</v>
      </c>
      <c r="F35">
        <v>3500</v>
      </c>
    </row>
    <row r="36" spans="1:6">
      <c r="A36">
        <v>3800</v>
      </c>
      <c r="F36">
        <v>3600</v>
      </c>
    </row>
    <row r="37" spans="1:6">
      <c r="A37">
        <v>3900</v>
      </c>
      <c r="F37">
        <v>3700</v>
      </c>
    </row>
    <row r="38" spans="1:6">
      <c r="A38">
        <v>4000</v>
      </c>
      <c r="F38">
        <v>3800</v>
      </c>
    </row>
    <row r="39" spans="1:6">
      <c r="A39">
        <v>4100</v>
      </c>
      <c r="F39">
        <v>3900</v>
      </c>
    </row>
    <row r="40" spans="1:6">
      <c r="A40">
        <v>4200</v>
      </c>
      <c r="F40">
        <v>4000</v>
      </c>
    </row>
    <row r="41" spans="1:6">
      <c r="A41">
        <v>4300</v>
      </c>
      <c r="F41">
        <v>4100</v>
      </c>
    </row>
    <row r="42" spans="1:6">
      <c r="A42">
        <v>4400</v>
      </c>
      <c r="F42">
        <v>4200</v>
      </c>
    </row>
    <row r="43" spans="1:6">
      <c r="A43">
        <v>4500</v>
      </c>
      <c r="F43">
        <v>4300</v>
      </c>
    </row>
    <row r="44" spans="1:6">
      <c r="A44">
        <v>4600</v>
      </c>
      <c r="F44">
        <v>4400</v>
      </c>
    </row>
    <row r="45" spans="1:6">
      <c r="A45">
        <v>4700</v>
      </c>
      <c r="F45">
        <v>4500</v>
      </c>
    </row>
    <row r="46" spans="1:6">
      <c r="A46">
        <v>4800</v>
      </c>
      <c r="F46">
        <v>4600</v>
      </c>
    </row>
    <row r="47" spans="1:6">
      <c r="A47">
        <v>4900</v>
      </c>
      <c r="F47">
        <v>4700</v>
      </c>
    </row>
    <row r="48" spans="1:6">
      <c r="A48">
        <v>5000</v>
      </c>
      <c r="F48">
        <v>4800</v>
      </c>
    </row>
    <row r="49" spans="1:6">
      <c r="A49">
        <v>5100</v>
      </c>
      <c r="F49">
        <v>4900</v>
      </c>
    </row>
    <row r="50" spans="1:6">
      <c r="A50">
        <v>5200</v>
      </c>
      <c r="F50">
        <v>5000</v>
      </c>
    </row>
    <row r="51" spans="1:6">
      <c r="A51">
        <v>5300</v>
      </c>
      <c r="F51">
        <v>5100</v>
      </c>
    </row>
    <row r="52" spans="1:6">
      <c r="A52">
        <v>5400</v>
      </c>
      <c r="F52">
        <v>5200</v>
      </c>
    </row>
    <row r="53" spans="1:6">
      <c r="A53">
        <v>5500</v>
      </c>
      <c r="F53">
        <v>5300</v>
      </c>
    </row>
    <row r="54" spans="1:6">
      <c r="A54">
        <v>5600</v>
      </c>
      <c r="F54">
        <v>5400</v>
      </c>
    </row>
    <row r="55" spans="1:6">
      <c r="A55">
        <v>5700</v>
      </c>
      <c r="F55">
        <v>5500</v>
      </c>
    </row>
    <row r="56" spans="1:6">
      <c r="A56">
        <v>5800</v>
      </c>
      <c r="F56">
        <v>5600</v>
      </c>
    </row>
    <row r="57" spans="1:6">
      <c r="A57">
        <v>5900</v>
      </c>
      <c r="F57">
        <v>5700</v>
      </c>
    </row>
    <row r="58" spans="1:6">
      <c r="A58">
        <v>6000</v>
      </c>
      <c r="F58">
        <v>5800</v>
      </c>
    </row>
    <row r="59" spans="1:6">
      <c r="A59">
        <v>6100</v>
      </c>
      <c r="F59">
        <v>5900</v>
      </c>
    </row>
    <row r="60" spans="1:6">
      <c r="A60">
        <v>6200</v>
      </c>
      <c r="F60">
        <v>6000</v>
      </c>
    </row>
    <row r="61" spans="1:6">
      <c r="A61">
        <v>6300</v>
      </c>
      <c r="F61">
        <v>6100</v>
      </c>
    </row>
    <row r="62" spans="1:6">
      <c r="A62">
        <v>6400</v>
      </c>
      <c r="F62">
        <v>6200</v>
      </c>
    </row>
    <row r="63" spans="1:6">
      <c r="A63">
        <v>6500</v>
      </c>
      <c r="F63">
        <v>6300</v>
      </c>
    </row>
    <row r="64" spans="1:6">
      <c r="A64">
        <v>6600</v>
      </c>
      <c r="F64">
        <v>6400</v>
      </c>
    </row>
    <row r="65" spans="1:6">
      <c r="A65">
        <v>6700</v>
      </c>
      <c r="F65">
        <v>6500</v>
      </c>
    </row>
    <row r="66" spans="1:6">
      <c r="A66">
        <v>6800</v>
      </c>
      <c r="F66">
        <v>6600</v>
      </c>
    </row>
    <row r="67" spans="1:6">
      <c r="A67">
        <v>6900</v>
      </c>
      <c r="F67">
        <v>6700</v>
      </c>
    </row>
    <row r="68" spans="1:6">
      <c r="A68">
        <v>7000</v>
      </c>
      <c r="F68">
        <v>6800</v>
      </c>
    </row>
    <row r="69" spans="1:6">
      <c r="A69">
        <v>7100</v>
      </c>
      <c r="F69">
        <v>6900</v>
      </c>
    </row>
    <row r="70" spans="1:6">
      <c r="A70">
        <v>7200</v>
      </c>
      <c r="F70">
        <v>7000</v>
      </c>
    </row>
    <row r="71" spans="1:6">
      <c r="A71">
        <v>7300</v>
      </c>
      <c r="F71">
        <v>7100</v>
      </c>
    </row>
    <row r="72" spans="1:6">
      <c r="A72">
        <v>7400</v>
      </c>
      <c r="F72">
        <v>7200</v>
      </c>
    </row>
    <row r="73" spans="1:6">
      <c r="A73">
        <v>7500</v>
      </c>
      <c r="F73">
        <v>7300</v>
      </c>
    </row>
    <row r="74" spans="1:6">
      <c r="A74">
        <v>7600</v>
      </c>
      <c r="F74">
        <v>7400</v>
      </c>
    </row>
    <row r="75" spans="1:6">
      <c r="A75">
        <v>7700</v>
      </c>
      <c r="F75">
        <v>7500</v>
      </c>
    </row>
    <row r="76" spans="1:6">
      <c r="A76">
        <v>7800</v>
      </c>
      <c r="F76">
        <v>7600</v>
      </c>
    </row>
    <row r="77" spans="1:6">
      <c r="A77">
        <v>7900</v>
      </c>
      <c r="F77">
        <v>7700</v>
      </c>
    </row>
    <row r="78" spans="1:6">
      <c r="A78">
        <v>8000</v>
      </c>
      <c r="F78">
        <v>7800</v>
      </c>
    </row>
    <row r="79" spans="1:6">
      <c r="A79">
        <v>8100</v>
      </c>
      <c r="F79">
        <v>7900</v>
      </c>
    </row>
    <row r="80" spans="1:6">
      <c r="A80">
        <v>8200</v>
      </c>
      <c r="F80">
        <v>8000</v>
      </c>
    </row>
    <row r="81" spans="1:6">
      <c r="A81">
        <v>8300</v>
      </c>
      <c r="F81">
        <v>8100</v>
      </c>
    </row>
    <row r="82" spans="1:6">
      <c r="A82">
        <v>8400</v>
      </c>
      <c r="F82">
        <v>8200</v>
      </c>
    </row>
    <row r="83" spans="1:6">
      <c r="A83">
        <v>8500</v>
      </c>
      <c r="F83">
        <v>8300</v>
      </c>
    </row>
    <row r="84" spans="1:6">
      <c r="A84">
        <v>8600</v>
      </c>
      <c r="F84">
        <v>8400</v>
      </c>
    </row>
    <row r="85" spans="1:6">
      <c r="A85">
        <v>8700</v>
      </c>
      <c r="F85">
        <v>8500</v>
      </c>
    </row>
    <row r="86" spans="1:6">
      <c r="A86">
        <v>8800</v>
      </c>
      <c r="F86">
        <v>8600</v>
      </c>
    </row>
    <row r="87" spans="1:6">
      <c r="A87">
        <v>8900</v>
      </c>
      <c r="F87">
        <v>8700</v>
      </c>
    </row>
    <row r="88" spans="1:6">
      <c r="A88">
        <v>9000</v>
      </c>
      <c r="F88">
        <v>8800</v>
      </c>
    </row>
    <row r="89" spans="1:6">
      <c r="A89">
        <v>9100</v>
      </c>
      <c r="F89">
        <v>8900</v>
      </c>
    </row>
    <row r="90" spans="1:6">
      <c r="A90">
        <v>9200</v>
      </c>
      <c r="F90">
        <v>9000</v>
      </c>
    </row>
    <row r="91" spans="1:6">
      <c r="A91">
        <v>9300</v>
      </c>
      <c r="F91">
        <v>9100</v>
      </c>
    </row>
    <row r="92" spans="1:6">
      <c r="A92">
        <v>9400</v>
      </c>
      <c r="F92">
        <v>9200</v>
      </c>
    </row>
    <row r="93" spans="1:6">
      <c r="A93">
        <v>9500</v>
      </c>
      <c r="F93">
        <v>9300</v>
      </c>
    </row>
    <row r="94" spans="1:6">
      <c r="A94">
        <v>9600</v>
      </c>
      <c r="F94">
        <v>9400</v>
      </c>
    </row>
    <row r="95" spans="1:6">
      <c r="A95">
        <v>9700</v>
      </c>
      <c r="F95">
        <v>9500</v>
      </c>
    </row>
    <row r="96" spans="1:6">
      <c r="A96">
        <v>9800</v>
      </c>
      <c r="F96">
        <v>9600</v>
      </c>
    </row>
    <row r="97" spans="1:6">
      <c r="A97">
        <v>9900</v>
      </c>
      <c r="F97">
        <v>9700</v>
      </c>
    </row>
    <row r="98" spans="1:6">
      <c r="A98">
        <v>10000</v>
      </c>
      <c r="F98">
        <v>9800</v>
      </c>
    </row>
    <row r="99" spans="1:6">
      <c r="F99">
        <v>9900</v>
      </c>
    </row>
    <row r="100" spans="1:6">
      <c r="F100">
        <v>10000</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作成依頼書_1</vt:lpstr>
      <vt:lpstr>作成依頼書_2</vt:lpstr>
      <vt:lpstr>記入不要</vt:lpstr>
      <vt:lpstr>リスト</vt:lpstr>
      <vt:lpstr>記入不要!Print_Area</vt:lpstr>
      <vt:lpstr>作成依頼書_2!Print_Area</vt:lpstr>
      <vt:lpstr>作成依頼書_2!Print_Titles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S109643</dc:creator>
  <cp:lastModifiedBy>典史 清川</cp:lastModifiedBy>
  <cp:lastPrinted>2026-03-17T02:54:34Z</cp:lastPrinted>
  <dcterms:created xsi:type="dcterms:W3CDTF">2015-04-23T23:48:56Z</dcterms:created>
  <dcterms:modified xsi:type="dcterms:W3CDTF">2026-07-24T00:29:56Z</dcterms:modified>
</cp:coreProperties>
</file>