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defaultThemeVersion="124226"/>
  <mc:AlternateContent xmlns:mc="http://schemas.openxmlformats.org/markup-compatibility/2006">
    <mc:Choice Requires="x15">
      <x15ac:absPath xmlns:x15ac="http://schemas.microsoft.com/office/spreadsheetml/2010/11/ac" url="\\CIERTO\CIERTO_Work\★001★SHARP_現在校正中\■000■大判チラシ■000■\大判チラシ\25夏SVPG店斡旋大判チラシ_2025.5\25夏SVPG店斡旋大判チラシver.1\"/>
    </mc:Choice>
  </mc:AlternateContent>
  <xr:revisionPtr revIDLastSave="0" documentId="13_ncr:1_{FCB2E49B-F1BB-4681-85BC-065DB35DF3AD}" xr6:coauthVersionLast="47" xr6:coauthVersionMax="47" xr10:uidLastSave="{00000000-0000-0000-0000-000000000000}"/>
  <bookViews>
    <workbookView xWindow="3975" yWindow="45" windowWidth="18570" windowHeight="14730" activeTab="3" xr2:uid="{00000000-000D-0000-FFFF-FFFF00000000}"/>
  </bookViews>
  <sheets>
    <sheet name="作成依頼書_1" sheetId="22" r:id="rId1"/>
    <sheet name="作成依頼書_2" sheetId="25" r:id="rId2"/>
    <sheet name="作成依頼書_3" sheetId="26" r:id="rId3"/>
    <sheet name="記入不要" sheetId="27" r:id="rId4"/>
    <sheet name="リスト" sheetId="10" state="hidden" r:id="rId5"/>
  </sheets>
  <definedNames>
    <definedName name="A" localSheetId="3">#REF!</definedName>
    <definedName name="A" localSheetId="1">#REF!</definedName>
    <definedName name="A" localSheetId="2">#REF!</definedName>
    <definedName name="A">#REF!</definedName>
    <definedName name="AA" localSheetId="3">#REF!</definedName>
    <definedName name="AA" localSheetId="1">#REF!</definedName>
    <definedName name="AA" localSheetId="2">#REF!</definedName>
    <definedName name="AA">#REF!</definedName>
    <definedName name="AB" localSheetId="3">#REF!</definedName>
    <definedName name="AB" localSheetId="1">#REF!</definedName>
    <definedName name="AB" localSheetId="2">#REF!</definedName>
    <definedName name="AB">#REF!</definedName>
    <definedName name="AC" localSheetId="3">#REF!</definedName>
    <definedName name="AC" localSheetId="1">#REF!</definedName>
    <definedName name="AC" localSheetId="2">#REF!</definedName>
    <definedName name="AC">#REF!</definedName>
    <definedName name="AD" localSheetId="3">#REF!</definedName>
    <definedName name="AD" localSheetId="1">#REF!</definedName>
    <definedName name="AD" localSheetId="2">#REF!</definedName>
    <definedName name="AD">#REF!</definedName>
    <definedName name="AE" localSheetId="3">#REF!</definedName>
    <definedName name="AE" localSheetId="1">#REF!</definedName>
    <definedName name="AE" localSheetId="2">#REF!</definedName>
    <definedName name="AE">#REF!</definedName>
    <definedName name="B" localSheetId="3">#REF!</definedName>
    <definedName name="B" localSheetId="1">#REF!</definedName>
    <definedName name="B" localSheetId="2">#REF!</definedName>
    <definedName name="B">#REF!</definedName>
    <definedName name="D" localSheetId="3">#REF!</definedName>
    <definedName name="D" localSheetId="1">#REF!</definedName>
    <definedName name="D" localSheetId="2">#REF!</definedName>
    <definedName name="D">#REF!</definedName>
    <definedName name="E" localSheetId="3">#REF!</definedName>
    <definedName name="E" localSheetId="1">#REF!</definedName>
    <definedName name="E" localSheetId="2">#REF!</definedName>
    <definedName name="E">#REF!</definedName>
    <definedName name="_xlnm.Print_Area" localSheetId="3">記入不要!$A$1:$N$140</definedName>
    <definedName name="_xlnm.Print_Area" localSheetId="1">作成依頼書_2!$A$1:$U$67</definedName>
    <definedName name="_xlnm.Print_Area" localSheetId="2">作成依頼書_3!$A$1:$U$56</definedName>
    <definedName name="_xlnm.Print_Titles" localSheetId="1">作成依頼書_2!$13:$13</definedName>
    <definedName name="_xlnm.Print_Titles" localSheetId="2">作成依頼書_3!$4:$4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27" l="1"/>
  <c r="H55" i="25"/>
  <c r="J159" i="27" s="1"/>
  <c r="J2" i="27"/>
  <c r="J3" i="27"/>
  <c r="J4" i="27"/>
  <c r="J5" i="27"/>
  <c r="J6" i="2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E2" i="27"/>
  <c r="E3" i="27"/>
  <c r="E4" i="27"/>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J110" i="27"/>
  <c r="E110" i="27"/>
  <c r="J75" i="27"/>
  <c r="E75" i="27"/>
  <c r="J37" i="27"/>
  <c r="E37" i="27"/>
  <c r="J1" i="27"/>
  <c r="E1" i="27"/>
  <c r="J158" i="27"/>
  <c r="J157" i="27"/>
  <c r="E159" i="27"/>
  <c r="E158" i="27"/>
  <c r="E157" i="27"/>
  <c r="E55" i="25"/>
  <c r="L27" i="22" l="1"/>
  <c r="L21" i="22"/>
  <c r="M16" i="27" l="1"/>
  <c r="M20" i="27"/>
  <c r="M46" i="27"/>
  <c r="M88" i="27"/>
  <c r="M100" i="27"/>
  <c r="M108" i="27"/>
  <c r="M121" i="27"/>
  <c r="M123" i="27"/>
  <c r="M135" i="27"/>
  <c r="M137" i="27"/>
  <c r="M72" i="27" l="1"/>
  <c r="M38" i="27"/>
  <c r="M7" i="27"/>
  <c r="M99" i="27"/>
  <c r="M111" i="27"/>
  <c r="M12" i="27"/>
  <c r="M22" i="27"/>
  <c r="M126" i="27"/>
  <c r="M56" i="27"/>
  <c r="M52" i="27"/>
  <c r="M133" i="27"/>
  <c r="M103" i="27"/>
  <c r="M92" i="27"/>
  <c r="M86" i="27"/>
  <c r="M45" i="27"/>
  <c r="M36" i="27"/>
  <c r="M32" i="27"/>
  <c r="M28" i="27"/>
  <c r="M25" i="27"/>
  <c r="M23" i="27"/>
  <c r="M8" i="27"/>
  <c r="M114" i="27"/>
  <c r="M50" i="27"/>
  <c r="M115" i="27"/>
  <c r="M65" i="27"/>
  <c r="M60" i="27"/>
  <c r="M1" i="27"/>
  <c r="M129" i="27"/>
  <c r="M120" i="27"/>
  <c r="M118" i="27"/>
  <c r="M130" i="27"/>
  <c r="M82" i="27"/>
  <c r="M68" i="27"/>
  <c r="M134" i="27"/>
  <c r="M119" i="27"/>
  <c r="M102" i="27"/>
  <c r="M44" i="27"/>
  <c r="M19" i="27"/>
  <c r="M17" i="27"/>
  <c r="M104" i="27"/>
  <c r="M98" i="27"/>
  <c r="M73" i="27"/>
  <c r="M57" i="27"/>
  <c r="M33" i="27"/>
  <c r="M29" i="27"/>
  <c r="M26" i="27"/>
  <c r="M24" i="27"/>
  <c r="M139" i="27"/>
  <c r="M95" i="27"/>
  <c r="M15" i="27"/>
  <c r="M42" i="27"/>
  <c r="M3" i="27"/>
  <c r="M131" i="27"/>
  <c r="M125" i="27"/>
  <c r="M116" i="27"/>
  <c r="M107" i="27"/>
  <c r="M69" i="27"/>
  <c r="M64" i="27"/>
  <c r="M62" i="27"/>
  <c r="M55" i="27"/>
  <c r="M122" i="27"/>
  <c r="M106" i="27"/>
  <c r="M96" i="27"/>
  <c r="M91" i="27"/>
  <c r="M85" i="27"/>
  <c r="M61" i="27"/>
  <c r="M11" i="27"/>
  <c r="M9" i="27"/>
  <c r="M127" i="27"/>
  <c r="M112" i="27"/>
  <c r="M40" i="27"/>
  <c r="M4" i="27"/>
  <c r="M110" i="27"/>
  <c r="M138" i="27"/>
  <c r="M136" i="27"/>
  <c r="M132" i="27"/>
  <c r="M128" i="27"/>
  <c r="M124" i="27"/>
  <c r="M117" i="27"/>
  <c r="M113" i="27"/>
  <c r="M109" i="27"/>
  <c r="M105" i="27"/>
  <c r="M101" i="27"/>
  <c r="M97" i="27"/>
  <c r="M94" i="27"/>
  <c r="M77" i="27"/>
  <c r="M71" i="27"/>
  <c r="M51" i="27"/>
  <c r="M39" i="27"/>
  <c r="M35" i="27"/>
  <c r="M75" i="27"/>
  <c r="M54" i="27"/>
  <c r="M48" i="27"/>
  <c r="M81" i="27"/>
  <c r="M78" i="27"/>
  <c r="M90" i="27"/>
  <c r="M84" i="27"/>
  <c r="M67" i="27"/>
  <c r="M49" i="27"/>
  <c r="M41" i="27"/>
  <c r="M37" i="27"/>
  <c r="M93" i="27"/>
  <c r="M89" i="27"/>
  <c r="M83" i="27"/>
  <c r="M79" i="27"/>
  <c r="M74" i="27"/>
  <c r="M70" i="27"/>
  <c r="M66" i="27"/>
  <c r="M59" i="27"/>
  <c r="M43" i="27"/>
  <c r="M34" i="27"/>
  <c r="M30" i="27"/>
  <c r="M27" i="27"/>
  <c r="M14" i="27"/>
  <c r="M63" i="27"/>
  <c r="M58" i="27"/>
  <c r="M53" i="27"/>
  <c r="M47" i="27"/>
  <c r="M21" i="27"/>
  <c r="M18" i="27"/>
  <c r="M5" i="27"/>
  <c r="M2" i="27"/>
  <c r="M31" i="27"/>
  <c r="M6" i="27"/>
  <c r="M13" i="27"/>
  <c r="M10" i="27"/>
  <c r="L25" i="22" l="1"/>
  <c r="L23" i="22"/>
  <c r="H19" i="22" l="1"/>
  <c r="H31" i="22"/>
  <c r="L3" i="10" l="1"/>
  <c r="L2" i="10"/>
  <c r="L1" i="10"/>
  <c r="L4" i="10" l="1"/>
  <c r="H27" i="22" s="1"/>
  <c r="L29" i="22" l="1"/>
</calcChain>
</file>

<file path=xl/sharedStrings.xml><?xml version="1.0" encoding="utf-8"?>
<sst xmlns="http://schemas.openxmlformats.org/spreadsheetml/2006/main" count="1669" uniqueCount="344">
  <si>
    <t>②希望納期</t>
    <rPh sb="1" eb="3">
      <t>キボウ</t>
    </rPh>
    <rPh sb="3" eb="5">
      <t>ノウキ</t>
    </rPh>
    <phoneticPr fontId="4"/>
  </si>
  <si>
    <t>月</t>
    <rPh sb="0" eb="1">
      <t>ガツ</t>
    </rPh>
    <phoneticPr fontId="4"/>
  </si>
  <si>
    <t>日</t>
    <rPh sb="0" eb="1">
      <t>ニチ</t>
    </rPh>
    <phoneticPr fontId="4"/>
  </si>
  <si>
    <t>原稿到着日より
１０日間（土日除く）必要です</t>
    <rPh sb="10" eb="11">
      <t>ニチ</t>
    </rPh>
    <phoneticPr fontId="4"/>
  </si>
  <si>
    <t>③チラシ送付先</t>
    <rPh sb="4" eb="6">
      <t>ソウフ</t>
    </rPh>
    <rPh sb="6" eb="7">
      <t>サキ</t>
    </rPh>
    <phoneticPr fontId="4"/>
  </si>
  <si>
    <t>宛名</t>
    <rPh sb="0" eb="2">
      <t>アテナ</t>
    </rPh>
    <phoneticPr fontId="4"/>
  </si>
  <si>
    <t>申込単位</t>
    <rPh sb="0" eb="2">
      <t>モウシコミ</t>
    </rPh>
    <rPh sb="2" eb="4">
      <t>タンイ</t>
    </rPh>
    <phoneticPr fontId="4"/>
  </si>
  <si>
    <t>斡旋価格（税別）</t>
    <rPh sb="0" eb="2">
      <t>アッセン</t>
    </rPh>
    <rPh sb="2" eb="4">
      <t>カカク</t>
    </rPh>
    <rPh sb="5" eb="7">
      <t>ゼイベツ</t>
    </rPh>
    <phoneticPr fontId="4"/>
  </si>
  <si>
    <t>住所</t>
    <rPh sb="0" eb="2">
      <t>ジュウショ</t>
    </rPh>
    <phoneticPr fontId="4"/>
  </si>
  <si>
    <t>金　　　額（税別）</t>
    <rPh sb="6" eb="8">
      <t>ゼイベツ</t>
    </rPh>
    <phoneticPr fontId="4"/>
  </si>
  <si>
    <t>内　　容</t>
    <rPh sb="0" eb="1">
      <t>ウチ</t>
    </rPh>
    <rPh sb="3" eb="4">
      <t>カタチ</t>
    </rPh>
    <phoneticPr fontId="4"/>
  </si>
  <si>
    <t>金　　額（税別）</t>
    <rPh sb="0" eb="1">
      <t>キン</t>
    </rPh>
    <rPh sb="3" eb="4">
      <t>ガク</t>
    </rPh>
    <rPh sb="5" eb="7">
      <t>ゼイベツ</t>
    </rPh>
    <phoneticPr fontId="4"/>
  </si>
  <si>
    <t>枚</t>
    <rPh sb="0" eb="1">
      <t>マイ</t>
    </rPh>
    <phoneticPr fontId="4"/>
  </si>
  <si>
    <t>円</t>
  </si>
  <si>
    <r>
      <t xml:space="preserve">合　　計 </t>
    </r>
    <r>
      <rPr>
        <sz val="12"/>
        <rFont val="ＭＳ Ｐゴシック"/>
        <family val="3"/>
        <charset val="128"/>
      </rPr>
      <t>（ご販売店請求金額）</t>
    </r>
    <rPh sb="0" eb="1">
      <t>ゴウ</t>
    </rPh>
    <rPh sb="3" eb="4">
      <t>ケイ</t>
    </rPh>
    <rPh sb="7" eb="10">
      <t>ハンバイテン</t>
    </rPh>
    <rPh sb="10" eb="12">
      <t>セイキュウ</t>
    </rPh>
    <rPh sb="12" eb="14">
      <t>キンガク</t>
    </rPh>
    <phoneticPr fontId="4"/>
  </si>
  <si>
    <t>部　　数</t>
    <rPh sb="0" eb="1">
      <t>ブ</t>
    </rPh>
    <rPh sb="3" eb="4">
      <t>カズ</t>
    </rPh>
    <phoneticPr fontId="4"/>
  </si>
  <si>
    <t>１，０００枚毎に</t>
    <rPh sb="1" eb="6">
      <t>000マイ</t>
    </rPh>
    <rPh sb="6" eb="7">
      <t>マイ</t>
    </rPh>
    <phoneticPr fontId="4"/>
  </si>
  <si>
    <t>⑤お申込み確認</t>
    <rPh sb="2" eb="4">
      <t>モウシコ</t>
    </rPh>
    <rPh sb="5" eb="7">
      <t>カクニン</t>
    </rPh>
    <phoneticPr fontId="4"/>
  </si>
  <si>
    <t>（ご販売店名）</t>
    <rPh sb="2" eb="5">
      <t>ハンバイテン</t>
    </rPh>
    <rPh sb="5" eb="6">
      <t>ナ</t>
    </rPh>
    <phoneticPr fontId="4"/>
  </si>
  <si>
    <t>年</t>
    <rPh sb="0" eb="1">
      <t>ネン</t>
    </rPh>
    <phoneticPr fontId="4"/>
  </si>
  <si>
    <t>月</t>
    <rPh sb="0" eb="1">
      <t>ツキ</t>
    </rPh>
    <phoneticPr fontId="4"/>
  </si>
  <si>
    <t>日</t>
    <rPh sb="0" eb="1">
      <t>ヒ</t>
    </rPh>
    <phoneticPr fontId="4"/>
  </si>
  <si>
    <t>月　　日（　）～　　月　　日（　）</t>
    <rPh sb="0" eb="1">
      <t>ツキ</t>
    </rPh>
    <rPh sb="3" eb="4">
      <t>ヒ</t>
    </rPh>
    <rPh sb="10" eb="11">
      <t>ツキ</t>
    </rPh>
    <rPh sb="13" eb="14">
      <t>ヒ</t>
    </rPh>
    <phoneticPr fontId="4"/>
  </si>
  <si>
    <t>３００枚以上　１００枚毎</t>
    <rPh sb="3" eb="4">
      <t>マイ</t>
    </rPh>
    <rPh sb="4" eb="6">
      <t>イジョウ</t>
    </rPh>
    <rPh sb="10" eb="11">
      <t>マイ</t>
    </rPh>
    <rPh sb="11" eb="12">
      <t>ゴト</t>
    </rPh>
    <phoneticPr fontId="4"/>
  </si>
  <si>
    <t>■斡旋価格</t>
    <rPh sb="1" eb="3">
      <t>アッセン</t>
    </rPh>
    <rPh sb="3" eb="5">
      <t>カカク</t>
    </rPh>
    <phoneticPr fontId="4"/>
  </si>
  <si>
    <t>大判チラシ斡旋価格</t>
    <rPh sb="0" eb="2">
      <t>オオバン</t>
    </rPh>
    <rPh sb="5" eb="7">
      <t>アッセン</t>
    </rPh>
    <rPh sb="7" eb="9">
      <t>カカク</t>
    </rPh>
    <phoneticPr fontId="4"/>
  </si>
  <si>
    <t>北海道・東北</t>
    <rPh sb="0" eb="3">
      <t>ホッカイドウ</t>
    </rPh>
    <rPh sb="4" eb="6">
      <t>トウホク</t>
    </rPh>
    <phoneticPr fontId="3"/>
  </si>
  <si>
    <t>関東～九州</t>
    <rPh sb="0" eb="2">
      <t>カントウ</t>
    </rPh>
    <rPh sb="3" eb="5">
      <t>キュウシュウ</t>
    </rPh>
    <phoneticPr fontId="3"/>
  </si>
  <si>
    <t>沖縄</t>
    <rPh sb="0" eb="2">
      <t>オキナワ</t>
    </rPh>
    <phoneticPr fontId="3"/>
  </si>
  <si>
    <t>品　　名</t>
    <rPh sb="0" eb="1">
      <t>シナ</t>
    </rPh>
    <rPh sb="3" eb="4">
      <t>メイ</t>
    </rPh>
    <phoneticPr fontId="4"/>
  </si>
  <si>
    <t>色コード</t>
    <rPh sb="0" eb="1">
      <t>イロ</t>
    </rPh>
    <phoneticPr fontId="4"/>
  </si>
  <si>
    <t>標準取付工事費用</t>
    <rPh sb="0" eb="2">
      <t>ヒョウジュン</t>
    </rPh>
    <rPh sb="2" eb="4">
      <t>トリツケ</t>
    </rPh>
    <rPh sb="4" eb="7">
      <t>コウジヒ</t>
    </rPh>
    <rPh sb="7" eb="8">
      <t>ヨウ</t>
    </rPh>
    <phoneticPr fontId="15"/>
  </si>
  <si>
    <t>標準配管パイプ（４ｍ）</t>
    <rPh sb="0" eb="2">
      <t>ヒョウジュン</t>
    </rPh>
    <rPh sb="2" eb="4">
      <t>ハイカン</t>
    </rPh>
    <phoneticPr fontId="15"/>
  </si>
  <si>
    <t>冷蔵庫</t>
    <rPh sb="0" eb="3">
      <t>レイゾウコ</t>
    </rPh>
    <phoneticPr fontId="4"/>
  </si>
  <si>
    <t>冷凍庫</t>
    <rPh sb="0" eb="3">
      <t>レイトウコ</t>
    </rPh>
    <phoneticPr fontId="4"/>
  </si>
  <si>
    <t>ドラム式洗濯乾燥機</t>
    <rPh sb="3" eb="4">
      <t>シキ</t>
    </rPh>
    <rPh sb="4" eb="6">
      <t>センタク</t>
    </rPh>
    <rPh sb="6" eb="9">
      <t>カンソウキ</t>
    </rPh>
    <phoneticPr fontId="15"/>
  </si>
  <si>
    <t>タテ型洗濯乾燥機</t>
    <rPh sb="2" eb="3">
      <t>ガタ</t>
    </rPh>
    <rPh sb="3" eb="5">
      <t>センタク</t>
    </rPh>
    <rPh sb="5" eb="8">
      <t>カンソウキ</t>
    </rPh>
    <phoneticPr fontId="15"/>
  </si>
  <si>
    <t>税込</t>
    <rPh sb="0" eb="2">
      <t>ゼイコ</t>
    </rPh>
    <phoneticPr fontId="4"/>
  </si>
  <si>
    <t>税別</t>
    <rPh sb="0" eb="2">
      <t>ゼイベツ</t>
    </rPh>
    <phoneticPr fontId="4"/>
  </si>
  <si>
    <t>沖縄</t>
  </si>
  <si>
    <t>関東～九州</t>
  </si>
  <si>
    <t>北海道・東北</t>
  </si>
  <si>
    <t>数量</t>
    <rPh sb="0" eb="2">
      <t>スウリョウ</t>
    </rPh>
    <phoneticPr fontId="4"/>
  </si>
  <si>
    <t>　送　　料</t>
    <rPh sb="1" eb="2">
      <t>ソウ</t>
    </rPh>
    <rPh sb="4" eb="5">
      <t>リョウ</t>
    </rPh>
    <phoneticPr fontId="3"/>
  </si>
  <si>
    <t>箱</t>
    <rPh sb="0" eb="1">
      <t>ハコ</t>
    </rPh>
    <phoneticPr fontId="3"/>
  </si>
  <si>
    <t>円</t>
    <rPh sb="0" eb="1">
      <t>エン</t>
    </rPh>
    <phoneticPr fontId="3"/>
  </si>
  <si>
    <t>※300枚未満の場合も300枚の費用がかかります</t>
    <rPh sb="4" eb="5">
      <t>マイ</t>
    </rPh>
    <rPh sb="5" eb="7">
      <t>ミマン</t>
    </rPh>
    <rPh sb="8" eb="10">
      <t>バアイ</t>
    </rPh>
    <rPh sb="14" eb="15">
      <t>マイ</t>
    </rPh>
    <rPh sb="16" eb="18">
      <t>ヒヨウ</t>
    </rPh>
    <phoneticPr fontId="3"/>
  </si>
  <si>
    <t>④申込内容　　※金額は右記価格表を参照ください</t>
    <rPh sb="1" eb="3">
      <t>モウシコミ</t>
    </rPh>
    <rPh sb="3" eb="5">
      <t>ナイヨウ</t>
    </rPh>
    <phoneticPr fontId="4"/>
  </si>
  <si>
    <t>●エアコン工事費の表示</t>
    <rPh sb="5" eb="8">
      <t>コウジヒ</t>
    </rPh>
    <rPh sb="9" eb="11">
      <t>ヒョウジ</t>
    </rPh>
    <phoneticPr fontId="4"/>
  </si>
  <si>
    <t>標準工事費込　・　工事費別</t>
    <rPh sb="0" eb="5">
      <t>ヒョウジュンコウジヒ</t>
    </rPh>
    <rPh sb="5" eb="6">
      <t>コミ</t>
    </rPh>
    <rPh sb="9" eb="13">
      <t>コウジヒベツ</t>
    </rPh>
    <phoneticPr fontId="4"/>
  </si>
  <si>
    <t>●校正確認先</t>
    <rPh sb="1" eb="3">
      <t>コウセイ</t>
    </rPh>
    <rPh sb="3" eb="5">
      <t>カクニン</t>
    </rPh>
    <rPh sb="5" eb="6">
      <t>サキ</t>
    </rPh>
    <phoneticPr fontId="4"/>
  </si>
  <si>
    <t>●販売価格（表面）</t>
    <rPh sb="1" eb="3">
      <t>ハンバイ</t>
    </rPh>
    <rPh sb="3" eb="5">
      <t>カカク</t>
    </rPh>
    <rPh sb="6" eb="8">
      <t>オモテメン</t>
    </rPh>
    <phoneticPr fontId="4"/>
  </si>
  <si>
    <t>お申し込み店印</t>
    <rPh sb="1" eb="2">
      <t>モウ</t>
    </rPh>
    <rPh sb="3" eb="4">
      <t>コ</t>
    </rPh>
    <rPh sb="5" eb="6">
      <t>テン</t>
    </rPh>
    <rPh sb="6" eb="7">
      <t>イン</t>
    </rPh>
    <phoneticPr fontId="4"/>
  </si>
  <si>
    <t>氏名：</t>
    <rPh sb="0" eb="2">
      <t>シメイ</t>
    </rPh>
    <phoneticPr fontId="4"/>
  </si>
  <si>
    <t>配送先エリアを選択</t>
    <rPh sb="0" eb="2">
      <t>ハイソウ</t>
    </rPh>
    <rPh sb="2" eb="3">
      <t>サキ</t>
    </rPh>
    <rPh sb="7" eb="9">
      <t>センタク</t>
    </rPh>
    <phoneticPr fontId="4"/>
  </si>
  <si>
    <t>●セール期間（※必須）</t>
    <rPh sb="4" eb="6">
      <t>キカン</t>
    </rPh>
    <rPh sb="8" eb="10">
      <t>ヒッス</t>
    </rPh>
    <phoneticPr fontId="4"/>
  </si>
  <si>
    <t>ヘルシオ</t>
  </si>
  <si>
    <t>W</t>
  </si>
  <si>
    <t>税込</t>
  </si>
  <si>
    <t>冷蔵庫</t>
    <rPh sb="0" eb="3">
      <t>レイゾウコ</t>
    </rPh>
    <phoneticPr fontId="15"/>
  </si>
  <si>
    <t>加湿空気清浄機</t>
    <rPh sb="0" eb="2">
      <t>カシツ</t>
    </rPh>
    <rPh sb="2" eb="4">
      <t>クウキ</t>
    </rPh>
    <rPh sb="4" eb="6">
      <t>セイジョウ</t>
    </rPh>
    <rPh sb="6" eb="7">
      <t>キ</t>
    </rPh>
    <phoneticPr fontId="6"/>
  </si>
  <si>
    <t>全自動洗濯機</t>
    <rPh sb="0" eb="3">
      <t>ゼンジドウ</t>
    </rPh>
    <rPh sb="3" eb="6">
      <t>センタクキ</t>
    </rPh>
    <phoneticPr fontId="6"/>
  </si>
  <si>
    <t>水なし自動調理鍋</t>
    <rPh sb="0" eb="1">
      <t>ミズ</t>
    </rPh>
    <rPh sb="3" eb="7">
      <t>ジドウチョウリ</t>
    </rPh>
    <rPh sb="7" eb="8">
      <t>ナベ</t>
    </rPh>
    <phoneticPr fontId="6"/>
  </si>
  <si>
    <t>オーブンレンジ</t>
  </si>
  <si>
    <t>ﾃﾞｼﾞﾀﾙｺｰﾄﾞﾚｽ電話機</t>
    <rPh sb="12" eb="15">
      <t>デンワキ</t>
    </rPh>
    <phoneticPr fontId="6"/>
  </si>
  <si>
    <t>税込</t>
    <phoneticPr fontId="4"/>
  </si>
  <si>
    <t>エアコン</t>
    <phoneticPr fontId="4"/>
  </si>
  <si>
    <t>ＦＡＸ：</t>
    <phoneticPr fontId="4"/>
  </si>
  <si>
    <t>メール：</t>
    <phoneticPr fontId="4"/>
  </si>
  <si>
    <t>ＴＥＬ：</t>
    <phoneticPr fontId="4"/>
  </si>
  <si>
    <t>配送先をご選択ください</t>
    <rPh sb="0" eb="2">
      <t>ハイソウ</t>
    </rPh>
    <rPh sb="2" eb="3">
      <t>サキ</t>
    </rPh>
    <rPh sb="5" eb="7">
      <t>センタク</t>
    </rPh>
    <phoneticPr fontId="4"/>
  </si>
  <si>
    <t>冷凍ストッカー</t>
    <rPh sb="0" eb="2">
      <t>レイトウ</t>
    </rPh>
    <phoneticPr fontId="4"/>
  </si>
  <si>
    <t>ビニール封筒（角2）</t>
    <rPh sb="4" eb="6">
      <t>フウトウ</t>
    </rPh>
    <rPh sb="7" eb="8">
      <t>カク</t>
    </rPh>
    <phoneticPr fontId="4"/>
  </si>
  <si>
    <t>ビニール封筒（A4）</t>
    <rPh sb="4" eb="6">
      <t>フウトウ</t>
    </rPh>
    <phoneticPr fontId="4"/>
  </si>
  <si>
    <t>単価　６.５円</t>
    <rPh sb="0" eb="2">
      <t>タンカ</t>
    </rPh>
    <rPh sb="6" eb="7">
      <t>エン</t>
    </rPh>
    <phoneticPr fontId="3"/>
  </si>
  <si>
    <t>種類</t>
    <rPh sb="0" eb="2">
      <t>シュルイ</t>
    </rPh>
    <phoneticPr fontId="4"/>
  </si>
  <si>
    <t>１００枚毎</t>
    <rPh sb="3" eb="4">
      <t>マイ</t>
    </rPh>
    <rPh sb="4" eb="5">
      <t>ゴト</t>
    </rPh>
    <phoneticPr fontId="4"/>
  </si>
  <si>
    <t>角2</t>
    <rPh sb="0" eb="1">
      <t>カク</t>
    </rPh>
    <phoneticPr fontId="4"/>
  </si>
  <si>
    <t>ビニール封筒斡旋価格（※サイズにご注意ください。）</t>
    <rPh sb="4" eb="6">
      <t>フウトウ</t>
    </rPh>
    <rPh sb="6" eb="8">
      <t>アッセン</t>
    </rPh>
    <rPh sb="8" eb="10">
      <t>カカク</t>
    </rPh>
    <rPh sb="17" eb="19">
      <t>チュウイ</t>
    </rPh>
    <phoneticPr fontId="4"/>
  </si>
  <si>
    <t>型　番</t>
    <phoneticPr fontId="4"/>
  </si>
  <si>
    <t>液晶テレビ</t>
    <phoneticPr fontId="4"/>
  </si>
  <si>
    <t>W</t>
    <phoneticPr fontId="4"/>
  </si>
  <si>
    <t>４Kレコーダー</t>
  </si>
  <si>
    <t>FC-S30D</t>
  </si>
  <si>
    <t>FC-S20D</t>
  </si>
  <si>
    <t>エアコン工事費負担の有無の表示</t>
  </si>
  <si>
    <t>エアコン標準取付工事費の一例</t>
  </si>
  <si>
    <t>合計</t>
  </si>
  <si>
    <t>単機能レンジ</t>
    <rPh sb="0" eb="1">
      <t>タン</t>
    </rPh>
    <rPh sb="1" eb="3">
      <t>キノウ</t>
    </rPh>
    <phoneticPr fontId="4"/>
  </si>
  <si>
    <t>税込価格</t>
    <rPh sb="0" eb="2">
      <t>ゼイコ</t>
    </rPh>
    <rPh sb="2" eb="4">
      <t>カカク</t>
    </rPh>
    <phoneticPr fontId="4"/>
  </si>
  <si>
    <t>税別価格</t>
    <rPh sb="0" eb="2">
      <t>ゼイベツ</t>
    </rPh>
    <rPh sb="2" eb="4">
      <t>カカク</t>
    </rPh>
    <phoneticPr fontId="4"/>
  </si>
  <si>
    <t>合計</t>
    <rPh sb="0" eb="2">
      <t>ゴウケイ</t>
    </rPh>
    <phoneticPr fontId="4"/>
  </si>
  <si>
    <t>（捺印）</t>
    <rPh sb="1" eb="3">
      <t>ナツイン</t>
    </rPh>
    <phoneticPr fontId="4"/>
  </si>
  <si>
    <t>エリア</t>
    <phoneticPr fontId="3"/>
  </si>
  <si>
    <t>〒731-01355 広島市安佐南区長束1－1－14　　TEL．082-875-2113</t>
    <phoneticPr fontId="3"/>
  </si>
  <si>
    <t>　メール送付先：info@mpr.co.jp</t>
    <phoneticPr fontId="3"/>
  </si>
  <si>
    <t xml:space="preserve"> FAX：082-875-2407</t>
    <phoneticPr fontId="3"/>
  </si>
  <si>
    <t>前川印刷㈱</t>
    <rPh sb="0" eb="4">
      <t>マエカワインサツ</t>
    </rPh>
    <phoneticPr fontId="4"/>
  </si>
  <si>
    <t>申込先</t>
    <rPh sb="0" eb="2">
      <t>モウシコミ</t>
    </rPh>
    <rPh sb="2" eb="3">
      <t>サキ</t>
    </rPh>
    <phoneticPr fontId="4"/>
  </si>
  <si>
    <t>　※お申し込み前に必ず、シャープ担当セールスまでご連絡をお願いいたします。</t>
    <rPh sb="3" eb="4">
      <t>モウ</t>
    </rPh>
    <rPh sb="5" eb="6">
      <t>コ</t>
    </rPh>
    <rPh sb="7" eb="8">
      <t>マエ</t>
    </rPh>
    <rPh sb="9" eb="10">
      <t>カナラ</t>
    </rPh>
    <rPh sb="16" eb="18">
      <t>タントウ</t>
    </rPh>
    <rPh sb="25" eb="27">
      <t>レンラク</t>
    </rPh>
    <rPh sb="29" eb="30">
      <t>ネガ</t>
    </rPh>
    <phoneticPr fontId="4"/>
  </si>
  <si>
    <t>以上　</t>
    <rPh sb="0" eb="2">
      <t>イジョウ</t>
    </rPh>
    <phoneticPr fontId="32"/>
  </si>
  <si>
    <t>乙は、上記の販促助成物作成委託代金債権を第三者に譲渡することはできないものとします。</t>
    <rPh sb="0" eb="1">
      <t>オツ</t>
    </rPh>
    <rPh sb="3" eb="5">
      <t>ジョウキ</t>
    </rPh>
    <rPh sb="6" eb="8">
      <t>ハンソク</t>
    </rPh>
    <rPh sb="8" eb="9">
      <t>ジョ</t>
    </rPh>
    <rPh sb="10" eb="11">
      <t>モノ</t>
    </rPh>
    <rPh sb="11" eb="13">
      <t>サクセイ</t>
    </rPh>
    <rPh sb="13" eb="15">
      <t>イタク</t>
    </rPh>
    <rPh sb="15" eb="17">
      <t>ダイキン</t>
    </rPh>
    <rPh sb="17" eb="19">
      <t>サイケン</t>
    </rPh>
    <rPh sb="20" eb="21">
      <t>ダイ</t>
    </rPh>
    <rPh sb="21" eb="23">
      <t>サンシャ</t>
    </rPh>
    <rPh sb="24" eb="26">
      <t>ジョウト</t>
    </rPh>
    <phoneticPr fontId="35"/>
  </si>
  <si>
    <t>＜債権譲渡の禁止に関する契約条項＞</t>
    <rPh sb="1" eb="3">
      <t>サイケン</t>
    </rPh>
    <rPh sb="3" eb="5">
      <t>ジョウト</t>
    </rPh>
    <rPh sb="6" eb="8">
      <t>キンシ</t>
    </rPh>
    <rPh sb="9" eb="10">
      <t>カン</t>
    </rPh>
    <rPh sb="12" eb="14">
      <t>ケイヤク</t>
    </rPh>
    <rPh sb="14" eb="16">
      <t>ジョウコウ</t>
    </rPh>
    <phoneticPr fontId="35"/>
  </si>
  <si>
    <t>(2)乙が別途乙丙間で締結する覚書の定めに違反した場合</t>
    <rPh sb="3" eb="4">
      <t>オツ</t>
    </rPh>
    <rPh sb="5" eb="7">
      <t>ベット</t>
    </rPh>
    <rPh sb="7" eb="8">
      <t>オツ</t>
    </rPh>
    <rPh sb="8" eb="9">
      <t>ヘイ</t>
    </rPh>
    <rPh sb="9" eb="10">
      <t>カン</t>
    </rPh>
    <rPh sb="11" eb="13">
      <t>テイケツ</t>
    </rPh>
    <rPh sb="15" eb="17">
      <t>オボエガキ</t>
    </rPh>
    <rPh sb="18" eb="19">
      <t>サダ</t>
    </rPh>
    <rPh sb="21" eb="23">
      <t>イハン</t>
    </rPh>
    <rPh sb="25" eb="27">
      <t>バアイ</t>
    </rPh>
    <phoneticPr fontId="35"/>
  </si>
  <si>
    <t>(1)甲が代位弁済による販促助成物作成代金の全部または一部の支払いに異議を申し立てた場合</t>
    <rPh sb="3" eb="4">
      <t>コウ</t>
    </rPh>
    <rPh sb="5" eb="7">
      <t>ダイイ</t>
    </rPh>
    <rPh sb="7" eb="9">
      <t>ベンサイ</t>
    </rPh>
    <rPh sb="12" eb="14">
      <t>ハンソク</t>
    </rPh>
    <rPh sb="14" eb="16">
      <t>ジョセイ</t>
    </rPh>
    <rPh sb="16" eb="17">
      <t>ブツ</t>
    </rPh>
    <rPh sb="17" eb="19">
      <t>サクセイ</t>
    </rPh>
    <rPh sb="19" eb="21">
      <t>ダイキン</t>
    </rPh>
    <rPh sb="22" eb="24">
      <t>ゼンブ</t>
    </rPh>
    <rPh sb="27" eb="29">
      <t>イチブ</t>
    </rPh>
    <rPh sb="30" eb="32">
      <t>シハラ</t>
    </rPh>
    <rPh sb="34" eb="36">
      <t>イギ</t>
    </rPh>
    <rPh sb="37" eb="38">
      <t>モウ</t>
    </rPh>
    <rPh sb="39" eb="40">
      <t>タ</t>
    </rPh>
    <rPh sb="42" eb="44">
      <t>バアイ</t>
    </rPh>
    <phoneticPr fontId="35"/>
  </si>
  <si>
    <t>甲乙間で解決し、丙になんらの迷惑のかけないものとします。</t>
    <rPh sb="4" eb="6">
      <t>カイケツ</t>
    </rPh>
    <rPh sb="8" eb="9">
      <t>ヘイ</t>
    </rPh>
    <rPh sb="14" eb="16">
      <t>メイワク</t>
    </rPh>
    <phoneticPr fontId="35"/>
  </si>
  <si>
    <t>あることを異議なく承諾します。この場合、甲および乙は、本項の取扱いに起因するトラブルおよび損害等についてはすべて</t>
    <rPh sb="5" eb="7">
      <t>イギ</t>
    </rPh>
    <rPh sb="9" eb="11">
      <t>ショウダク</t>
    </rPh>
    <rPh sb="17" eb="19">
      <t>バアイ</t>
    </rPh>
    <rPh sb="20" eb="21">
      <t>コウ</t>
    </rPh>
    <rPh sb="24" eb="25">
      <t>オツ</t>
    </rPh>
    <rPh sb="27" eb="28">
      <t>ホン</t>
    </rPh>
    <rPh sb="28" eb="29">
      <t>コウ</t>
    </rPh>
    <rPh sb="30" eb="32">
      <t>トリアツカ</t>
    </rPh>
    <rPh sb="34" eb="36">
      <t>キイン</t>
    </rPh>
    <phoneticPr fontId="35"/>
  </si>
  <si>
    <t>甲および乙は、次の各号の一に該当したと丙が認めたときは、丙が直ちに代位弁済を取り止め、その旨を乙に通知する場合が</t>
    <rPh sb="0" eb="1">
      <t>コウ</t>
    </rPh>
    <rPh sb="4" eb="5">
      <t>オツ</t>
    </rPh>
    <rPh sb="7" eb="8">
      <t>ツ</t>
    </rPh>
    <rPh sb="9" eb="11">
      <t>カクゴウ</t>
    </rPh>
    <rPh sb="12" eb="13">
      <t>１</t>
    </rPh>
    <rPh sb="14" eb="16">
      <t>ガイトウ</t>
    </rPh>
    <rPh sb="19" eb="20">
      <t>ヘイ</t>
    </rPh>
    <rPh sb="21" eb="22">
      <t>ミト</t>
    </rPh>
    <rPh sb="28" eb="29">
      <t>ヘイ</t>
    </rPh>
    <rPh sb="30" eb="31">
      <t>タダ</t>
    </rPh>
    <rPh sb="33" eb="35">
      <t>ダイイ</t>
    </rPh>
    <rPh sb="35" eb="37">
      <t>ベンサイ</t>
    </rPh>
    <rPh sb="38" eb="39">
      <t>ト</t>
    </rPh>
    <rPh sb="40" eb="41">
      <t>ヤ</t>
    </rPh>
    <rPh sb="45" eb="46">
      <t>ムネ</t>
    </rPh>
    <rPh sb="47" eb="48">
      <t>オツ</t>
    </rPh>
    <phoneticPr fontId="35"/>
  </si>
  <si>
    <t>弁済」という。)を異議なく承諾するとともに、代位弁済後は丙からの求償に応じることに同意します。</t>
    <rPh sb="9" eb="11">
      <t>イギ</t>
    </rPh>
    <rPh sb="13" eb="15">
      <t>ショウダク</t>
    </rPh>
    <rPh sb="22" eb="24">
      <t>ダイイ</t>
    </rPh>
    <rPh sb="24" eb="26">
      <t>ベンサイ</t>
    </rPh>
    <rPh sb="26" eb="27">
      <t>ゴ</t>
    </rPh>
    <rPh sb="28" eb="29">
      <t>ヘイ</t>
    </rPh>
    <rPh sb="32" eb="33">
      <t>モト</t>
    </rPh>
    <rPh sb="35" eb="36">
      <t>オウ</t>
    </rPh>
    <rPh sb="41" eb="43">
      <t>ドウイ</t>
    </rPh>
    <phoneticPr fontId="35"/>
  </si>
  <si>
    <t>甲は、甲が乙に対して負担する上記の販促助成物作成委託代金支払債務を丙が甲に代わり乙へ代位弁済すること(以下「代位</t>
    <rPh sb="0" eb="1">
      <t>コウ</t>
    </rPh>
    <rPh sb="3" eb="4">
      <t>コウ</t>
    </rPh>
    <rPh sb="5" eb="6">
      <t>オツ</t>
    </rPh>
    <rPh sb="7" eb="8">
      <t>タイ</t>
    </rPh>
    <rPh sb="10" eb="12">
      <t>フタン</t>
    </rPh>
    <rPh sb="14" eb="16">
      <t>ジョウキ</t>
    </rPh>
    <rPh sb="17" eb="19">
      <t>ハンソク</t>
    </rPh>
    <rPh sb="19" eb="20">
      <t>ジョ</t>
    </rPh>
    <rPh sb="21" eb="22">
      <t>モノ</t>
    </rPh>
    <rPh sb="22" eb="24">
      <t>サクセイ</t>
    </rPh>
    <rPh sb="24" eb="26">
      <t>イタク</t>
    </rPh>
    <rPh sb="26" eb="28">
      <t>ダイキン</t>
    </rPh>
    <rPh sb="28" eb="30">
      <t>シハラ</t>
    </rPh>
    <rPh sb="30" eb="32">
      <t>サイム</t>
    </rPh>
    <rPh sb="33" eb="34">
      <t>ヘイ</t>
    </rPh>
    <rPh sb="35" eb="36">
      <t>コウ</t>
    </rPh>
    <rPh sb="37" eb="38">
      <t>カ</t>
    </rPh>
    <rPh sb="40" eb="41">
      <t>オツ</t>
    </rPh>
    <rPh sb="42" eb="44">
      <t>ダイイ</t>
    </rPh>
    <rPh sb="44" eb="46">
      <t>ベンサイ</t>
    </rPh>
    <rPh sb="51" eb="53">
      <t>イカ</t>
    </rPh>
    <phoneticPr fontId="35"/>
  </si>
  <si>
    <t>＜支払方法に関する契約条項＞</t>
    <rPh sb="1" eb="3">
      <t>シハラ</t>
    </rPh>
    <rPh sb="3" eb="5">
      <t>ホウホウ</t>
    </rPh>
    <rPh sb="6" eb="7">
      <t>カン</t>
    </rPh>
    <rPh sb="9" eb="11">
      <t>ケイヤク</t>
    </rPh>
    <rPh sb="11" eb="13">
      <t>ジョウコウ</t>
    </rPh>
    <phoneticPr fontId="35"/>
  </si>
  <si>
    <t>販促助成物に関する著作権(著作権法第２７条、第２８条の権利を含む。)は丙に帰属するものとします。</t>
    <rPh sb="0" eb="2">
      <t>ハンソク</t>
    </rPh>
    <rPh sb="2" eb="4">
      <t>ジョセイ</t>
    </rPh>
    <rPh sb="4" eb="5">
      <t>ブツ</t>
    </rPh>
    <rPh sb="6" eb="7">
      <t>カン</t>
    </rPh>
    <rPh sb="9" eb="12">
      <t>チョサクケン</t>
    </rPh>
    <rPh sb="13" eb="17">
      <t>チョサクケンホウ</t>
    </rPh>
    <rPh sb="17" eb="18">
      <t>ダイ</t>
    </rPh>
    <rPh sb="20" eb="21">
      <t>ジョウ</t>
    </rPh>
    <rPh sb="22" eb="23">
      <t>ダイ</t>
    </rPh>
    <rPh sb="25" eb="26">
      <t>ジョウ</t>
    </rPh>
    <rPh sb="27" eb="29">
      <t>ケンリ</t>
    </rPh>
    <rPh sb="30" eb="31">
      <t>フク</t>
    </rPh>
    <rPh sb="35" eb="36">
      <t>ヘイ</t>
    </rPh>
    <rPh sb="37" eb="39">
      <t>キゾク</t>
    </rPh>
    <phoneticPr fontId="35"/>
  </si>
  <si>
    <t>甲乙間での校正後の図案を乙は丙に送付するものとします。</t>
    <rPh sb="0" eb="2">
      <t>コウオツ</t>
    </rPh>
    <rPh sb="2" eb="3">
      <t>カン</t>
    </rPh>
    <rPh sb="5" eb="7">
      <t>コウセイ</t>
    </rPh>
    <rPh sb="7" eb="8">
      <t>ゴ</t>
    </rPh>
    <rPh sb="9" eb="11">
      <t>ズアン</t>
    </rPh>
    <rPh sb="12" eb="13">
      <t>オツ</t>
    </rPh>
    <rPh sb="14" eb="15">
      <t>ヘイ</t>
    </rPh>
    <rPh sb="16" eb="18">
      <t>ソウフ</t>
    </rPh>
    <phoneticPr fontId="35"/>
  </si>
  <si>
    <t>本件業務に関する仕様は、丙が甲に原案を提供し甲丙間で協議の上甲が決定する仕様(図案)によるものとします。</t>
    <rPh sb="0" eb="2">
      <t>ホンケン</t>
    </rPh>
    <rPh sb="2" eb="4">
      <t>ギョウム</t>
    </rPh>
    <rPh sb="5" eb="6">
      <t>カン</t>
    </rPh>
    <rPh sb="8" eb="10">
      <t>シヨウ</t>
    </rPh>
    <rPh sb="14" eb="15">
      <t>コウ</t>
    </rPh>
    <rPh sb="16" eb="18">
      <t>ゲンアン</t>
    </rPh>
    <rPh sb="19" eb="21">
      <t>テイキョウ</t>
    </rPh>
    <rPh sb="22" eb="23">
      <t>コウ</t>
    </rPh>
    <rPh sb="23" eb="24">
      <t>ヘイ</t>
    </rPh>
    <rPh sb="24" eb="25">
      <t>カン</t>
    </rPh>
    <rPh sb="26" eb="28">
      <t>キョウギ</t>
    </rPh>
    <rPh sb="29" eb="30">
      <t>ウエ</t>
    </rPh>
    <rPh sb="30" eb="31">
      <t>コウ</t>
    </rPh>
    <rPh sb="32" eb="34">
      <t>ケッテイ</t>
    </rPh>
    <rPh sb="36" eb="38">
      <t>シヨウ</t>
    </rPh>
    <rPh sb="39" eb="41">
      <t>ズアン</t>
    </rPh>
    <phoneticPr fontId="35"/>
  </si>
  <si>
    <t>＜仕様及び著作権の帰属に関する契約条項＞</t>
    <rPh sb="1" eb="3">
      <t>シヨウ</t>
    </rPh>
    <rPh sb="3" eb="4">
      <t>オヨ</t>
    </rPh>
    <rPh sb="5" eb="8">
      <t>チョサクケン</t>
    </rPh>
    <rPh sb="9" eb="11">
      <t>キゾク</t>
    </rPh>
    <rPh sb="12" eb="13">
      <t>カン</t>
    </rPh>
    <rPh sb="15" eb="17">
      <t>ケイヤク</t>
    </rPh>
    <rPh sb="17" eb="19">
      <t>ジョウコウ</t>
    </rPh>
    <phoneticPr fontId="35"/>
  </si>
  <si>
    <t>発注者を甲、受注者を乙、シャープマーケティングジャパン株式会社(大阪府八尾市北亀井町3丁目1番72号 )を丙とします。</t>
    <rPh sb="0" eb="3">
      <t>ハッチュウシャ</t>
    </rPh>
    <rPh sb="4" eb="5">
      <t>コウ</t>
    </rPh>
    <rPh sb="6" eb="8">
      <t>ジュチュウ</t>
    </rPh>
    <rPh sb="8" eb="9">
      <t>シャ</t>
    </rPh>
    <rPh sb="10" eb="11">
      <t>オツ</t>
    </rPh>
    <rPh sb="27" eb="29">
      <t>カブシキ</t>
    </rPh>
    <rPh sb="29" eb="30">
      <t>カイ</t>
    </rPh>
    <rPh sb="30" eb="31">
      <t>シャ</t>
    </rPh>
    <phoneticPr fontId="35"/>
  </si>
  <si>
    <t>本書記載の金額には消費税を含んでおりません。</t>
    <phoneticPr fontId="35"/>
  </si>
  <si>
    <t>Eメールアドレス：</t>
    <phoneticPr fontId="35"/>
  </si>
  <si>
    <t>電話番号：</t>
    <rPh sb="0" eb="2">
      <t>デンワ</t>
    </rPh>
    <rPh sb="2" eb="4">
      <t>バンゴウ</t>
    </rPh>
    <phoneticPr fontId="35"/>
  </si>
  <si>
    <t>担当部門：</t>
    <phoneticPr fontId="4"/>
  </si>
  <si>
    <t>シャープ側担当窓口　</t>
    <rPh sb="4" eb="5">
      <t>ガワ</t>
    </rPh>
    <rPh sb="6" eb="8">
      <t>マドグチ</t>
    </rPh>
    <rPh sb="8" eb="9">
      <t>：</t>
    </rPh>
    <phoneticPr fontId="35"/>
  </si>
  <si>
    <t>⑦連絡事項（ｼｬｰﾌﾟ事前記入欄）</t>
    <phoneticPr fontId="35"/>
  </si>
  <si>
    <t>株式会社（大阪府八尾市北亀井町3丁目1番72号）が貴社宛に振り込みます。</t>
    <phoneticPr fontId="35"/>
  </si>
  <si>
    <t>ただし、下記条項に定めるところにより、シャープマーケティングジャパン</t>
    <rPh sb="4" eb="6">
      <t>カキ</t>
    </rPh>
    <rPh sb="6" eb="8">
      <t>ジョウコウ</t>
    </rPh>
    <rPh sb="9" eb="10">
      <t>サダ</t>
    </rPh>
    <phoneticPr fontId="35"/>
  </si>
  <si>
    <t>受領月の２０日締切、翌月２０日までに貴社指定の口座へ振込み</t>
    <rPh sb="2" eb="3">
      <t>ツキ</t>
    </rPh>
    <rPh sb="18" eb="20">
      <t>キシャ</t>
    </rPh>
    <rPh sb="20" eb="22">
      <t>シテイ</t>
    </rPh>
    <rPh sb="23" eb="25">
      <t>コウザ</t>
    </rPh>
    <phoneticPr fontId="35"/>
  </si>
  <si>
    <t>⑥支払条件</t>
    <phoneticPr fontId="4"/>
  </si>
  <si>
    <t>送　料</t>
    <phoneticPr fontId="3"/>
  </si>
  <si>
    <t>220×302</t>
    <phoneticPr fontId="4"/>
  </si>
  <si>
    <t>A4</t>
    <phoneticPr fontId="4"/>
  </si>
  <si>
    <t>240×332</t>
    <phoneticPr fontId="4"/>
  </si>
  <si>
    <t>サイズ</t>
    <phoneticPr fontId="4"/>
  </si>
  <si>
    <t>　大判チラシ</t>
    <rPh sb="1" eb="3">
      <t>オオバン</t>
    </rPh>
    <phoneticPr fontId="4"/>
  </si>
  <si>
    <t>ＴＥＬ</t>
    <phoneticPr fontId="4"/>
  </si>
  <si>
    <t>①注文番号</t>
    <rPh sb="1" eb="3">
      <t>チュウモン</t>
    </rPh>
    <rPh sb="3" eb="5">
      <t>バンゴウ</t>
    </rPh>
    <phoneticPr fontId="4"/>
  </si>
  <si>
    <t>シャープ製品関連 販促助成物作成 専用注文書</t>
  </si>
  <si>
    <t>FAX:082-875-2407  メールアドレス:info@mpr.co.jp</t>
    <phoneticPr fontId="3"/>
  </si>
  <si>
    <t xml:space="preserve">ご販売店様　⇒　前川印刷行 </t>
    <rPh sb="1" eb="5">
      <t>ハンバイテンサマ</t>
    </rPh>
    <rPh sb="8" eb="10">
      <t>マエカワ</t>
    </rPh>
    <rPh sb="10" eb="12">
      <t>インサツ</t>
    </rPh>
    <rPh sb="12" eb="13">
      <t>コウ</t>
    </rPh>
    <phoneticPr fontId="4"/>
  </si>
  <si>
    <t>担当者：</t>
    <phoneticPr fontId="4"/>
  </si>
  <si>
    <t>W/B</t>
    <phoneticPr fontId="4"/>
  </si>
  <si>
    <t>銀イオンホース</t>
    <rPh sb="0" eb="1">
      <t>ギン</t>
    </rPh>
    <phoneticPr fontId="4"/>
  </si>
  <si>
    <t>AS-AG1</t>
    <phoneticPr fontId="4"/>
  </si>
  <si>
    <t>4K有機ELテレビ</t>
    <rPh sb="2" eb="4">
      <t>ユウキ</t>
    </rPh>
    <phoneticPr fontId="4"/>
  </si>
  <si>
    <t>全自動洗濯機</t>
    <rPh sb="0" eb="3">
      <t>ゼンジドウ</t>
    </rPh>
    <rPh sb="3" eb="6">
      <t>センタクキ</t>
    </rPh>
    <phoneticPr fontId="4"/>
  </si>
  <si>
    <t>B</t>
    <phoneticPr fontId="4"/>
  </si>
  <si>
    <t>●販売価格（裏面）</t>
    <rPh sb="1" eb="3">
      <t>ハンバイ</t>
    </rPh>
    <rPh sb="3" eb="5">
      <t>カカク</t>
    </rPh>
    <rPh sb="6" eb="7">
      <t>ウラ</t>
    </rPh>
    <rPh sb="7" eb="8">
      <t>メン</t>
    </rPh>
    <phoneticPr fontId="4"/>
  </si>
  <si>
    <t>W/H</t>
    <phoneticPr fontId="4"/>
  </si>
  <si>
    <t>大判</t>
    <rPh sb="0" eb="2">
      <t>オオバン</t>
    </rPh>
    <phoneticPr fontId="4"/>
  </si>
  <si>
    <t>TK-1</t>
  </si>
  <si>
    <t>TK-7</t>
  </si>
  <si>
    <t>B/W</t>
    <phoneticPr fontId="4"/>
  </si>
  <si>
    <t>BDレコーダー</t>
    <phoneticPr fontId="4"/>
  </si>
  <si>
    <t>ドレープフロードライヤー</t>
    <phoneticPr fontId="4"/>
  </si>
  <si>
    <t>円</t>
    <rPh sb="0" eb="1">
      <t>エン</t>
    </rPh>
    <phoneticPr fontId="4"/>
  </si>
  <si>
    <t>過熱水蒸気オーブンレンジ</t>
    <rPh sb="0" eb="5">
      <t>カネツスイジョウキ</t>
    </rPh>
    <phoneticPr fontId="4"/>
  </si>
  <si>
    <t>プラズマクラスタードライヤー</t>
    <phoneticPr fontId="4"/>
  </si>
  <si>
    <t>ヘルシオ</t>
    <phoneticPr fontId="4"/>
  </si>
  <si>
    <t>4K液晶テレビ</t>
    <phoneticPr fontId="4"/>
  </si>
  <si>
    <t>ＪＤ-ＡＴM1C</t>
    <phoneticPr fontId="4"/>
  </si>
  <si>
    <t>ＪＤ-ＡＴM1CL</t>
    <phoneticPr fontId="4"/>
  </si>
  <si>
    <t>H/W</t>
    <phoneticPr fontId="4"/>
  </si>
  <si>
    <t>N</t>
    <phoneticPr fontId="4"/>
  </si>
  <si>
    <t>T</t>
    <phoneticPr fontId="4"/>
  </si>
  <si>
    <t>FJ-HF13H</t>
    <phoneticPr fontId="4"/>
  </si>
  <si>
    <t>S</t>
    <phoneticPr fontId="4"/>
  </si>
  <si>
    <t>冷風・衣類乾燥除湿機</t>
    <rPh sb="0" eb="2">
      <t>レイフウ</t>
    </rPh>
    <rPh sb="3" eb="5">
      <t>イルイ</t>
    </rPh>
    <rPh sb="5" eb="7">
      <t>カンソウ</t>
    </rPh>
    <rPh sb="7" eb="10">
      <t>ジョシツキ</t>
    </rPh>
    <phoneticPr fontId="6"/>
  </si>
  <si>
    <t>衣類乾燥除湿機</t>
    <rPh sb="0" eb="2">
      <t>イルイ</t>
    </rPh>
    <rPh sb="2" eb="4">
      <t>カンソウ</t>
    </rPh>
    <rPh sb="4" eb="7">
      <t>ジョシツキ</t>
    </rPh>
    <phoneticPr fontId="6"/>
  </si>
  <si>
    <t>SJ-GH35G</t>
    <phoneticPr fontId="4"/>
  </si>
  <si>
    <t>単価　７円</t>
    <rPh sb="0" eb="2">
      <t>タンカ</t>
    </rPh>
    <rPh sb="4" eb="5">
      <t>エン</t>
    </rPh>
    <phoneticPr fontId="3"/>
  </si>
  <si>
    <t>２，３００円</t>
    <rPh sb="5" eb="6">
      <t>エン</t>
    </rPh>
    <phoneticPr fontId="4"/>
  </si>
  <si>
    <t>１，８００円</t>
    <rPh sb="5" eb="6">
      <t>エン</t>
    </rPh>
    <phoneticPr fontId="3"/>
  </si>
  <si>
    <t>２，８００円</t>
    <rPh sb="5" eb="6">
      <t>エン</t>
    </rPh>
    <phoneticPr fontId="3"/>
  </si>
  <si>
    <t>AX-UA30</t>
    <phoneticPr fontId="4"/>
  </si>
  <si>
    <t>オーブンレンジ</t>
    <phoneticPr fontId="4"/>
  </si>
  <si>
    <t>ご販売店様　⇒　前川印刷行</t>
    <phoneticPr fontId="4"/>
  </si>
  <si>
    <t>単価　３５円</t>
    <rPh sb="0" eb="2">
      <t>タンカ</t>
    </rPh>
    <rPh sb="5" eb="6">
      <t>エン</t>
    </rPh>
    <phoneticPr fontId="3"/>
  </si>
  <si>
    <t>FJ-HM7K</t>
    <phoneticPr fontId="4"/>
  </si>
  <si>
    <t>H</t>
    <phoneticPr fontId="4"/>
  </si>
  <si>
    <t>SL/SR/TL/TR</t>
    <phoneticPr fontId="4"/>
  </si>
  <si>
    <t>NL/NR</t>
    <phoneticPr fontId="4"/>
  </si>
  <si>
    <t>SL/SR</t>
    <phoneticPr fontId="4"/>
  </si>
  <si>
    <t>WL/WR/TL</t>
    <phoneticPr fontId="4"/>
  </si>
  <si>
    <t>コードレスサイクロン掃除機</t>
    <rPh sb="10" eb="13">
      <t>ソウジキ</t>
    </rPh>
    <phoneticPr fontId="6"/>
  </si>
  <si>
    <t>EC-KH9X</t>
    <phoneticPr fontId="4"/>
  </si>
  <si>
    <t>コードレス紙パック式掃除機</t>
    <rPh sb="5" eb="6">
      <t>カミ</t>
    </rPh>
    <rPh sb="9" eb="10">
      <t>シキ</t>
    </rPh>
    <rPh sb="10" eb="13">
      <t>ソウジキ</t>
    </rPh>
    <phoneticPr fontId="6"/>
  </si>
  <si>
    <t>空気清浄機</t>
    <rPh sb="0" eb="2">
      <t>クウキ</t>
    </rPh>
    <rPh sb="2" eb="4">
      <t>セイジョウ</t>
    </rPh>
    <rPh sb="4" eb="5">
      <t>キ</t>
    </rPh>
    <phoneticPr fontId="4"/>
  </si>
  <si>
    <t>H/P</t>
    <phoneticPr fontId="4"/>
  </si>
  <si>
    <t>RE-TS174</t>
    <phoneticPr fontId="4"/>
  </si>
  <si>
    <t>税別</t>
    <rPh sb="1" eb="2">
      <t>ベツ</t>
    </rPh>
    <phoneticPr fontId="4"/>
  </si>
  <si>
    <t>（捺印）</t>
  </si>
  <si>
    <t>税別</t>
    <rPh sb="0" eb="1">
      <t>ゼイ</t>
    </rPh>
    <rPh sb="1" eb="2">
      <t>ベツ</t>
    </rPh>
    <phoneticPr fontId="4"/>
  </si>
  <si>
    <t xml:space="preserve"> </t>
    <phoneticPr fontId="4"/>
  </si>
  <si>
    <t>エアコン取付工事費</t>
    <rPh sb="4" eb="9">
      <t>トリツケコウジヒ</t>
    </rPh>
    <phoneticPr fontId="4"/>
  </si>
  <si>
    <t>標準取付工事</t>
    <rPh sb="0" eb="6">
      <t>ヒョウジュントリツケコウジ</t>
    </rPh>
    <phoneticPr fontId="4"/>
  </si>
  <si>
    <t>配管パイプ</t>
    <rPh sb="0" eb="2">
      <t>ハイカン</t>
    </rPh>
    <phoneticPr fontId="4"/>
  </si>
  <si>
    <t>〇</t>
    <phoneticPr fontId="4"/>
  </si>
  <si>
    <t>税込のみ</t>
    <rPh sb="0" eb="2">
      <t>ゼイコ</t>
    </rPh>
    <phoneticPr fontId="4"/>
  </si>
  <si>
    <t>●消費税の表記（必ずご指定ください）</t>
    <rPh sb="1" eb="4">
      <t>ショウヒゼイ</t>
    </rPh>
    <rPh sb="5" eb="7">
      <t>ヒョウキ</t>
    </rPh>
    <rPh sb="8" eb="9">
      <t>カナラ</t>
    </rPh>
    <rPh sb="11" eb="13">
      <t>シテイ</t>
    </rPh>
    <phoneticPr fontId="4"/>
  </si>
  <si>
    <t>税込・税別（両方表記）</t>
    <rPh sb="0" eb="2">
      <t>ゼイコ</t>
    </rPh>
    <rPh sb="3" eb="5">
      <t>ゼイベツ</t>
    </rPh>
    <rPh sb="6" eb="8">
      <t>リョウホウ</t>
    </rPh>
    <rPh sb="8" eb="10">
      <t>ヒョウキ</t>
    </rPh>
    <phoneticPr fontId="4"/>
  </si>
  <si>
    <t>AC-22SFX</t>
    <phoneticPr fontId="4"/>
  </si>
  <si>
    <t>AC-25SFX</t>
    <phoneticPr fontId="4"/>
  </si>
  <si>
    <t>AC-28SFX</t>
    <phoneticPr fontId="4"/>
  </si>
  <si>
    <t>AC-40SFX2</t>
    <phoneticPr fontId="4"/>
  </si>
  <si>
    <t>AC-56SFX2</t>
    <phoneticPr fontId="4"/>
  </si>
  <si>
    <t>AC-63SFX2</t>
    <phoneticPr fontId="4"/>
  </si>
  <si>
    <t>AC-71SFX2</t>
    <phoneticPr fontId="4"/>
  </si>
  <si>
    <t>AC-80SFX2</t>
    <phoneticPr fontId="4"/>
  </si>
  <si>
    <t>4T-C75GN1</t>
    <phoneticPr fontId="4"/>
  </si>
  <si>
    <t>4T-C65GN1</t>
    <phoneticPr fontId="4"/>
  </si>
  <si>
    <t>4T-C55GN1</t>
    <phoneticPr fontId="4"/>
  </si>
  <si>
    <t>4T-C55GN2</t>
    <phoneticPr fontId="4"/>
  </si>
  <si>
    <t>4T-C50GN2</t>
    <phoneticPr fontId="4"/>
  </si>
  <si>
    <t>2B-C20GT1</t>
    <phoneticPr fontId="4"/>
  </si>
  <si>
    <t>2B-C20GW1</t>
    <phoneticPr fontId="4"/>
  </si>
  <si>
    <t>2B-C10GW1</t>
    <phoneticPr fontId="4"/>
  </si>
  <si>
    <t>SJ-X418K</t>
    <phoneticPr fontId="4"/>
  </si>
  <si>
    <t>ES-SH7J</t>
    <phoneticPr fontId="4"/>
  </si>
  <si>
    <t>SJ-W358K</t>
    <phoneticPr fontId="4"/>
  </si>
  <si>
    <t>EC-FR10</t>
    <phoneticPr fontId="4"/>
  </si>
  <si>
    <t>ES-PW8J</t>
    <phoneticPr fontId="4"/>
  </si>
  <si>
    <t>C</t>
    <phoneticPr fontId="4"/>
  </si>
  <si>
    <t>KI-TX100</t>
    <phoneticPr fontId="4"/>
  </si>
  <si>
    <t>KI-TX75</t>
    <phoneticPr fontId="4"/>
  </si>
  <si>
    <t>KI-TX70</t>
    <phoneticPr fontId="4"/>
  </si>
  <si>
    <t>KI-TS50</t>
    <phoneticPr fontId="4"/>
  </si>
  <si>
    <t>KC-T50</t>
    <phoneticPr fontId="4"/>
  </si>
  <si>
    <t>FP-T120</t>
    <phoneticPr fontId="4"/>
  </si>
  <si>
    <t>FU-T40</t>
    <phoneticPr fontId="4"/>
  </si>
  <si>
    <t>ステーションタイプコードレス掃除機</t>
    <phoneticPr fontId="6"/>
  </si>
  <si>
    <t>EC-XR1</t>
    <phoneticPr fontId="4"/>
  </si>
  <si>
    <t>EC-SR10</t>
    <phoneticPr fontId="4"/>
  </si>
  <si>
    <t>EC-PR10</t>
    <phoneticPr fontId="4"/>
  </si>
  <si>
    <t>EC-KR2</t>
    <phoneticPr fontId="4"/>
  </si>
  <si>
    <t>KN-HW24H</t>
    <phoneticPr fontId="4"/>
  </si>
  <si>
    <t>KN-HW16H</t>
    <phoneticPr fontId="4"/>
  </si>
  <si>
    <t>IB-WX902</t>
    <phoneticPr fontId="4"/>
  </si>
  <si>
    <t>IB-P802</t>
    <phoneticPr fontId="4"/>
  </si>
  <si>
    <t>RE-WF275</t>
    <phoneticPr fontId="4"/>
  </si>
  <si>
    <t>IB-P602</t>
    <phoneticPr fontId="4"/>
  </si>
  <si>
    <t>RE-WF235</t>
    <phoneticPr fontId="4"/>
  </si>
  <si>
    <t>プラズマクラスターストレートアイロン</t>
    <phoneticPr fontId="4"/>
  </si>
  <si>
    <t>IB-S8000</t>
    <phoneticPr fontId="4"/>
  </si>
  <si>
    <t>RE-SD18B</t>
    <phoneticPr fontId="4"/>
  </si>
  <si>
    <t>プラズマクラスターヘアブラシ</t>
    <phoneticPr fontId="4"/>
  </si>
  <si>
    <t>IB-B1</t>
    <phoneticPr fontId="4"/>
  </si>
  <si>
    <t>B/W/A</t>
    <phoneticPr fontId="4"/>
  </si>
  <si>
    <t>ES-X12C</t>
    <phoneticPr fontId="4"/>
  </si>
  <si>
    <t>ES-V12C</t>
    <phoneticPr fontId="4"/>
  </si>
  <si>
    <t>ES-G11C</t>
    <phoneticPr fontId="4"/>
  </si>
  <si>
    <t>4T-C43GN2</t>
    <phoneticPr fontId="4"/>
  </si>
  <si>
    <t>4T-C75GL1</t>
    <phoneticPr fontId="4"/>
  </si>
  <si>
    <t>4T-C65GL1</t>
    <phoneticPr fontId="4"/>
  </si>
  <si>
    <t>4T-C55GL1</t>
    <phoneticPr fontId="4"/>
  </si>
  <si>
    <t>4T-C50GL1</t>
    <phoneticPr fontId="4"/>
  </si>
  <si>
    <t>4T-C43GL1</t>
    <phoneticPr fontId="4"/>
  </si>
  <si>
    <t>2T-C43GF2</t>
    <phoneticPr fontId="4"/>
  </si>
  <si>
    <t>2T-C32GF1</t>
    <phoneticPr fontId="4"/>
  </si>
  <si>
    <t>2T-C24GF1</t>
    <phoneticPr fontId="4"/>
  </si>
  <si>
    <t>4B-C40GT3</t>
    <phoneticPr fontId="4"/>
  </si>
  <si>
    <t>4B-C20GT3</t>
    <phoneticPr fontId="4"/>
  </si>
  <si>
    <t>ウォーターオーブントースター</t>
    <phoneticPr fontId="6"/>
  </si>
  <si>
    <t>AX-WT1</t>
    <phoneticPr fontId="4"/>
  </si>
  <si>
    <t>ES-K11C</t>
    <phoneticPr fontId="4"/>
  </si>
  <si>
    <t>4K miniLED 量子ドットテレビ</t>
    <rPh sb="11" eb="13">
      <t>リョウシ</t>
    </rPh>
    <phoneticPr fontId="4"/>
  </si>
  <si>
    <t>4K miniLED 量子ドットテレビ</t>
  </si>
  <si>
    <t>4K 量子ドット有機ELテレビ</t>
    <rPh sb="3" eb="5">
      <t>リョウシ</t>
    </rPh>
    <rPh sb="8" eb="10">
      <t>ユウキ</t>
    </rPh>
    <phoneticPr fontId="4"/>
  </si>
  <si>
    <t>ES-TX6J</t>
    <phoneticPr fontId="4"/>
  </si>
  <si>
    <t>ES-GE6J</t>
    <phoneticPr fontId="4"/>
  </si>
  <si>
    <t>SJ-D18P</t>
    <phoneticPr fontId="4"/>
  </si>
  <si>
    <t>SJ-D15P</t>
    <phoneticPr fontId="4"/>
  </si>
  <si>
    <t>KN-MN16H</t>
    <phoneticPr fontId="4"/>
  </si>
  <si>
    <t>ES-S7K</t>
    <phoneticPr fontId="4"/>
  </si>
  <si>
    <t>CL/CR</t>
    <phoneticPr fontId="4"/>
  </si>
  <si>
    <t>2T-C43GE2</t>
    <phoneticPr fontId="4"/>
  </si>
  <si>
    <t>2T-C32GE1</t>
    <phoneticPr fontId="4"/>
  </si>
  <si>
    <t>2T-C24GE1</t>
    <phoneticPr fontId="4"/>
  </si>
  <si>
    <t>2T-C19GE1</t>
    <phoneticPr fontId="4"/>
  </si>
  <si>
    <t>AC-22TFH</t>
    <phoneticPr fontId="4"/>
  </si>
  <si>
    <t>AC-25TFH</t>
    <phoneticPr fontId="4"/>
  </si>
  <si>
    <t>AC-28TFH</t>
    <phoneticPr fontId="4"/>
  </si>
  <si>
    <t>AC-40TFH</t>
    <phoneticPr fontId="4"/>
  </si>
  <si>
    <t>AC-56TFH2</t>
    <phoneticPr fontId="4"/>
  </si>
  <si>
    <t>AC-22TFE</t>
    <phoneticPr fontId="4"/>
  </si>
  <si>
    <t>AC-25TFE</t>
    <phoneticPr fontId="4"/>
  </si>
  <si>
    <t>AC-28TFE</t>
    <phoneticPr fontId="4"/>
  </si>
  <si>
    <t>AC-40TFE</t>
    <phoneticPr fontId="4"/>
  </si>
  <si>
    <t>AC-40TFE2</t>
    <phoneticPr fontId="4"/>
  </si>
  <si>
    <t>AC-56TFE2</t>
    <phoneticPr fontId="4"/>
  </si>
  <si>
    <t>SJ-MF55P</t>
    <phoneticPr fontId="4"/>
  </si>
  <si>
    <t>SJ-MF51P</t>
    <phoneticPr fontId="4"/>
  </si>
  <si>
    <t>SJ-MF46P</t>
    <phoneticPr fontId="4"/>
  </si>
  <si>
    <t>SJ-MW46P</t>
    <phoneticPr fontId="4"/>
  </si>
  <si>
    <t>SJ-MF43P</t>
    <phoneticPr fontId="4"/>
  </si>
  <si>
    <t>SJ-SF50P</t>
    <phoneticPr fontId="4"/>
  </si>
  <si>
    <t>SJ-XW46P</t>
    <phoneticPr fontId="4"/>
  </si>
  <si>
    <t>SJ-XW41P</t>
    <phoneticPr fontId="4"/>
  </si>
  <si>
    <t>CM-T100</t>
    <phoneticPr fontId="4"/>
  </si>
  <si>
    <t>CV-TH150</t>
    <phoneticPr fontId="4"/>
  </si>
  <si>
    <t>CV-T190</t>
    <phoneticPr fontId="4"/>
  </si>
  <si>
    <t>CV-T71</t>
    <phoneticPr fontId="4"/>
  </si>
  <si>
    <t>CV-T60</t>
    <phoneticPr fontId="4"/>
  </si>
  <si>
    <t>EC-PT2</t>
    <phoneticPr fontId="4"/>
  </si>
  <si>
    <t>「2025年　夏版　大判チラシver1」刷込依頼書①</t>
    <rPh sb="7" eb="8">
      <t>ナツ</t>
    </rPh>
    <phoneticPr fontId="4"/>
  </si>
  <si>
    <t>4T-C75HP1</t>
    <phoneticPr fontId="4"/>
  </si>
  <si>
    <t>4T-C65HP1</t>
    <phoneticPr fontId="4"/>
  </si>
  <si>
    <t>4T-C55HP1</t>
    <phoneticPr fontId="4"/>
  </si>
  <si>
    <t>4T-C50HP2</t>
    <phoneticPr fontId="4"/>
  </si>
  <si>
    <t>4T-C43HP2</t>
    <phoneticPr fontId="4"/>
  </si>
  <si>
    <t>4T-C65HS1</t>
    <phoneticPr fontId="4"/>
  </si>
  <si>
    <t>4T-C55HS1</t>
    <phoneticPr fontId="4"/>
  </si>
  <si>
    <t>4T-C65HQ1</t>
    <phoneticPr fontId="4"/>
  </si>
  <si>
    <t>4T-C55HQ1</t>
    <phoneticPr fontId="4"/>
  </si>
  <si>
    <t>4T-C65HQ2</t>
    <phoneticPr fontId="4"/>
  </si>
  <si>
    <t>4T-C55HQ2</t>
    <phoneticPr fontId="4"/>
  </si>
  <si>
    <t>4T-C48HQ2</t>
    <phoneticPr fontId="4"/>
  </si>
  <si>
    <t>4T-C42HQ2</t>
    <phoneticPr fontId="4"/>
  </si>
  <si>
    <t>AC-22THV</t>
    <phoneticPr fontId="4"/>
  </si>
  <si>
    <t>AC-25THV</t>
    <phoneticPr fontId="4"/>
  </si>
  <si>
    <t>AC-28THV</t>
    <phoneticPr fontId="4"/>
  </si>
  <si>
    <t>AC-40THV2</t>
    <phoneticPr fontId="4"/>
  </si>
  <si>
    <t>AC-56THV2</t>
    <phoneticPr fontId="4"/>
  </si>
  <si>
    <t>AC-63THV2</t>
    <phoneticPr fontId="4"/>
  </si>
  <si>
    <t>AC-22TFT</t>
    <phoneticPr fontId="4"/>
  </si>
  <si>
    <t>AC-25TFT</t>
    <phoneticPr fontId="4"/>
  </si>
  <si>
    <t>AC-28TFT</t>
    <phoneticPr fontId="4"/>
  </si>
  <si>
    <t>AC-36TFT</t>
    <phoneticPr fontId="4"/>
  </si>
  <si>
    <t>AC-40TFT2</t>
    <phoneticPr fontId="4"/>
  </si>
  <si>
    <t>AC-56TFT2</t>
    <phoneticPr fontId="4"/>
  </si>
  <si>
    <t>RE-TD184</t>
    <phoneticPr fontId="4"/>
  </si>
  <si>
    <t>ES-PW11K</t>
    <phoneticPr fontId="4"/>
  </si>
  <si>
    <t>ES-TX8K</t>
    <phoneticPr fontId="4"/>
  </si>
  <si>
    <t>ES-SW11K</t>
    <phoneticPr fontId="4"/>
  </si>
  <si>
    <t>ES-GV10K</t>
    <phoneticPr fontId="4"/>
  </si>
  <si>
    <t>ES-GV8K</t>
    <phoneticPr fontId="4"/>
  </si>
  <si>
    <t>ES-GV7K</t>
    <phoneticPr fontId="4"/>
  </si>
  <si>
    <t>さくら色LEDシーリングライト</t>
    <rPh sb="3" eb="4">
      <t>イロ</t>
    </rPh>
    <phoneticPr fontId="4"/>
  </si>
  <si>
    <t>LEDシーリングライト</t>
    <phoneticPr fontId="4"/>
  </si>
  <si>
    <t>DL-AC302K</t>
    <phoneticPr fontId="4"/>
  </si>
  <si>
    <t>DL-AC305V</t>
    <phoneticPr fontId="4"/>
  </si>
  <si>
    <t>DL-AC205V</t>
    <phoneticPr fontId="4"/>
  </si>
  <si>
    <t>「2025年　夏版　大判チラシver.1」刷込依頼書②</t>
    <rPh sb="7" eb="8">
      <t>ナツ</t>
    </rPh>
    <phoneticPr fontId="4"/>
  </si>
  <si>
    <t>「2025年　夏版　大判チラシver1」刷込依頼書③</t>
    <rPh sb="7" eb="8">
      <t>ナツ</t>
    </rPh>
    <phoneticPr fontId="4"/>
  </si>
  <si>
    <t>AX-LSX3C</t>
    <phoneticPr fontId="4"/>
  </si>
  <si>
    <t>AX-RS1C</t>
    <phoneticPr fontId="4"/>
  </si>
  <si>
    <t>AX-N1B</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</si>
</sst>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10"/>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1"/>
      <color indexed="9"/>
      <name val="ＭＳ Ｐゴシック"/>
      <family val="3"/>
      <charset val="128"/>
    </font>
    <font>
      <b/>
      <sz val="12"/>
      <color indexed="9"/>
      <name val="ＭＳ Ｐゴシック"/>
      <family val="3"/>
      <charset val="128"/>
    </font>
    <font>
      <sz val="12"/>
      <color indexed="9"/>
      <name val="ＭＳ Ｐゴシック"/>
      <family val="3"/>
      <charset val="128"/>
    </font>
    <font>
      <b/>
      <sz val="12"/>
      <name val="ＭＳ Ｐゴシック"/>
      <family val="3"/>
      <charset val="128"/>
    </font>
    <font>
      <b/>
      <sz val="20"/>
      <name val="ＭＳ Ｐゴシック"/>
      <family val="3"/>
      <charset val="128"/>
    </font>
    <font>
      <sz val="10"/>
      <name val="ＭＳ Ｐゴシック"/>
      <family val="3"/>
      <charset val="128"/>
    </font>
    <font>
      <sz val="11"/>
      <name val="明朝"/>
      <family val="1"/>
      <charset val="128"/>
    </font>
    <font>
      <sz val="6"/>
      <name val="明朝"/>
      <family val="1"/>
      <charset val="128"/>
    </font>
    <font>
      <b/>
      <sz val="10"/>
      <color indexed="9"/>
      <name val="ＭＳ Ｐゴシック"/>
      <family val="3"/>
      <charset val="128"/>
    </font>
    <font>
      <b/>
      <sz val="10"/>
      <name val="ＭＳ Ｐゴシック"/>
      <family val="3"/>
      <charset val="128"/>
    </font>
    <font>
      <b/>
      <sz val="10"/>
      <color theme="0"/>
      <name val="ＭＳ Ｐゴシック"/>
      <family val="3"/>
      <charset val="128"/>
    </font>
    <font>
      <sz val="10"/>
      <color theme="0" tint="-0.34998626667073579"/>
      <name val="ＭＳ Ｐゴシック"/>
      <family val="3"/>
      <charset val="128"/>
    </font>
    <font>
      <b/>
      <sz val="22"/>
      <name val="ＭＳ Ｐゴシック"/>
      <family val="3"/>
      <charset val="128"/>
    </font>
    <font>
      <b/>
      <sz val="16"/>
      <name val="ＭＳ Ｐゴシック"/>
      <family val="3"/>
      <charset val="128"/>
    </font>
    <font>
      <b/>
      <sz val="18"/>
      <name val="ＭＳ Ｐゴシック"/>
      <family val="3"/>
      <charset val="128"/>
    </font>
    <font>
      <sz val="9"/>
      <name val="ＭＳ Ｐゴシック"/>
      <family val="3"/>
      <charset val="128"/>
    </font>
    <font>
      <sz val="10"/>
      <color theme="1"/>
      <name val="ＭＳ Ｐゴシック"/>
      <family val="3"/>
      <charset val="128"/>
    </font>
    <font>
      <sz val="8"/>
      <color theme="1"/>
      <name val="ＭＳ Ｐゴシック"/>
      <family val="3"/>
      <charset val="128"/>
    </font>
    <font>
      <sz val="12"/>
      <color rgb="FFFF0000"/>
      <name val="ＭＳ Ｐゴシック"/>
      <family val="3"/>
      <charset val="128"/>
    </font>
    <font>
      <b/>
      <sz val="20"/>
      <color theme="0"/>
      <name val="ＭＳ Ｐゴシック"/>
      <family val="3"/>
      <charset val="128"/>
    </font>
    <font>
      <b/>
      <sz val="14"/>
      <color theme="1"/>
      <name val="ＭＳ Ｐゴシック"/>
      <family val="3"/>
      <charset val="128"/>
    </font>
    <font>
      <sz val="14"/>
      <name val="HGP創英角ｺﾞｼｯｸUB"/>
      <family val="3"/>
      <charset val="128"/>
    </font>
    <font>
      <b/>
      <sz val="24"/>
      <name val="ＭＳ Ｐゴシック"/>
      <family val="3"/>
      <charset val="128"/>
    </font>
    <font>
      <b/>
      <sz val="16"/>
      <color indexed="9"/>
      <name val="ＭＳ Ｐゴシック"/>
      <family val="3"/>
      <charset val="128"/>
    </font>
    <font>
      <b/>
      <sz val="13"/>
      <color indexed="56"/>
      <name val="ＭＳ Ｐゴシック"/>
      <family val="3"/>
      <charset val="128"/>
    </font>
    <font>
      <sz val="10"/>
      <name val="ＭＳ ゴシック"/>
      <family val="3"/>
      <charset val="128"/>
    </font>
    <font>
      <sz val="10"/>
      <color indexed="8"/>
      <name val="ＭＳ ゴシック"/>
      <family val="3"/>
      <charset val="128"/>
    </font>
    <font>
      <sz val="6"/>
      <name val="ＭＳ ゴシック"/>
      <family val="3"/>
      <charset val="128"/>
    </font>
    <font>
      <b/>
      <sz val="10"/>
      <name val="ＭＳ ゴシック"/>
      <family val="3"/>
      <charset val="128"/>
    </font>
    <font>
      <b/>
      <sz val="10"/>
      <color indexed="8"/>
      <name val="ＭＳ ゴシック"/>
      <family val="3"/>
      <charset val="128"/>
    </font>
    <font>
      <sz val="12"/>
      <name val="ＭＳ ゴシック"/>
      <family val="3"/>
      <charset val="128"/>
    </font>
    <font>
      <b/>
      <sz val="14"/>
      <name val="ＭＳ ゴシック"/>
      <family val="3"/>
      <charset val="128"/>
    </font>
    <font>
      <sz val="12"/>
      <color indexed="8"/>
      <name val="ＭＳ ゴシック"/>
      <family val="3"/>
      <charset val="128"/>
    </font>
    <font>
      <sz val="9"/>
      <name val="ＭＳ ゴシック"/>
      <family val="3"/>
      <charset val="128"/>
    </font>
    <font>
      <b/>
      <sz val="12"/>
      <color theme="1"/>
      <name val="ＭＳ Ｐゴシック"/>
      <family val="3"/>
      <charset val="128"/>
    </font>
    <font>
      <sz val="26"/>
      <name val="ＭＳ Ｐゴシック"/>
      <family val="3"/>
      <charset val="128"/>
    </font>
    <font>
      <b/>
      <sz val="14"/>
      <color rgb="FFFF0000"/>
      <name val="ＭＳ Ｐゴシック"/>
      <family val="3"/>
      <charset val="128"/>
    </font>
    <font>
      <sz val="10"/>
      <color theme="0"/>
      <name val="ＭＳ Ｐゴシック"/>
      <family val="3"/>
      <charset val="128"/>
    </font>
    <font>
      <b/>
      <sz val="12"/>
      <color theme="0"/>
      <name val="ＭＳ Ｐゴシック"/>
      <family val="3"/>
      <charset val="128"/>
    </font>
    <font>
      <b/>
      <sz val="20"/>
      <color theme="1"/>
      <name val="ＭＳ Ｐゴシック"/>
      <family val="3"/>
      <charset val="128"/>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39997558519241921"/>
        <bgColor indexed="64"/>
      </patternFill>
    </fill>
  </fills>
  <borders count="7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right/>
      <top/>
      <bottom style="double">
        <color auto="1"/>
      </bottom>
      <diagonal/>
    </border>
    <border>
      <left/>
      <right style="thin">
        <color auto="1"/>
      </right>
      <top/>
      <bottom style="double">
        <color auto="1"/>
      </bottom>
      <diagonal/>
    </border>
    <border>
      <left style="medium">
        <color auto="1"/>
      </left>
      <right/>
      <top/>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bottom style="double">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bottom/>
      <diagonal/>
    </border>
    <border>
      <left/>
      <right style="medium">
        <color auto="1"/>
      </right>
      <top style="double">
        <color auto="1"/>
      </top>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medium">
        <color auto="1"/>
      </left>
      <right/>
      <top style="double">
        <color auto="1"/>
      </top>
      <bottom/>
      <diagonal/>
    </border>
    <border>
      <left/>
      <right style="medium">
        <color auto="1"/>
      </right>
      <top/>
      <bottom style="double">
        <color auto="1"/>
      </bottom>
      <diagonal/>
    </border>
    <border>
      <left style="medium">
        <color auto="1"/>
      </left>
      <right/>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bottom/>
      <diagonal/>
    </border>
    <border>
      <left/>
      <right style="thin">
        <color indexed="64"/>
      </right>
      <top style="medium">
        <color auto="1"/>
      </top>
      <bottom/>
      <diagonal/>
    </border>
  </borders>
  <cellStyleXfs count="6">
    <xf numFmtId="0" fontId="0" fillId="0" borderId="0">
      <alignment vertical="center"/>
    </xf>
    <xf numFmtId="38" fontId="5" fillId="0" borderId="0" applyFont="0" applyFill="0" applyBorder="0" applyAlignment="0" applyProtection="0">
      <alignment vertical="center"/>
    </xf>
    <xf numFmtId="0" fontId="2" fillId="0" borderId="0"/>
    <xf numFmtId="0" fontId="1" fillId="0" borderId="0">
      <alignment vertical="center"/>
    </xf>
    <xf numFmtId="0" fontId="14" fillId="0" borderId="0"/>
    <xf numFmtId="0" fontId="33" fillId="0" borderId="0"/>
  </cellStyleXfs>
  <cellXfs count="460">
    <xf numFmtId="0" fontId="0" fillId="0" borderId="0" xfId="0">
      <alignment vertical="center"/>
    </xf>
    <xf numFmtId="0" fontId="2" fillId="0" borderId="0" xfId="2" applyAlignment="1">
      <alignment vertical="center"/>
    </xf>
    <xf numFmtId="0" fontId="6" fillId="0" borderId="0" xfId="2" applyFont="1" applyAlignment="1">
      <alignment vertical="center"/>
    </xf>
    <xf numFmtId="0" fontId="7" fillId="0" borderId="0" xfId="0" applyFont="1">
      <alignment vertical="center"/>
    </xf>
    <xf numFmtId="0" fontId="4" fillId="0" borderId="0" xfId="0" applyFont="1">
      <alignment vertical="center"/>
    </xf>
    <xf numFmtId="0" fontId="9" fillId="2" borderId="0" xfId="2" applyFont="1" applyFill="1" applyAlignment="1">
      <alignment vertical="center"/>
    </xf>
    <xf numFmtId="0" fontId="10" fillId="2" borderId="0" xfId="2" applyFont="1" applyFill="1" applyAlignment="1">
      <alignment vertical="center"/>
    </xf>
    <xf numFmtId="0" fontId="11" fillId="0" borderId="0" xfId="2" applyFont="1" applyAlignment="1">
      <alignment vertical="center"/>
    </xf>
    <xf numFmtId="0" fontId="11" fillId="0" borderId="0" xfId="2" applyFont="1" applyAlignment="1">
      <alignment horizontal="center" vertical="center"/>
    </xf>
    <xf numFmtId="0" fontId="2" fillId="0" borderId="0" xfId="2" applyAlignment="1">
      <alignment horizontal="center" vertical="center"/>
    </xf>
    <xf numFmtId="38" fontId="13" fillId="0" borderId="0" xfId="1" applyFont="1" applyFill="1" applyBorder="1" applyAlignment="1">
      <alignment horizontal="left" vertical="center"/>
    </xf>
    <xf numFmtId="0" fontId="13" fillId="0" borderId="0" xfId="2" applyFont="1" applyAlignment="1">
      <alignment vertical="center"/>
    </xf>
    <xf numFmtId="0" fontId="2" fillId="3" borderId="0" xfId="2" applyFill="1" applyAlignment="1">
      <alignment vertical="center"/>
    </xf>
    <xf numFmtId="0" fontId="6" fillId="0" borderId="0" xfId="2" applyFont="1" applyAlignment="1">
      <alignment horizontal="left" vertical="center"/>
    </xf>
    <xf numFmtId="0" fontId="2" fillId="0" borderId="4" xfId="2" applyBorder="1" applyAlignment="1" applyProtection="1">
      <alignment vertical="center"/>
      <protection locked="0"/>
    </xf>
    <xf numFmtId="0" fontId="12" fillId="0" borderId="5" xfId="2" applyFont="1" applyBorder="1" applyAlignment="1" applyProtection="1">
      <alignment horizontal="center" vertical="center"/>
      <protection locked="0"/>
    </xf>
    <xf numFmtId="0" fontId="2" fillId="0" borderId="5" xfId="2" applyBorder="1" applyAlignment="1" applyProtection="1">
      <alignment vertical="center"/>
      <protection locked="0"/>
    </xf>
    <xf numFmtId="0" fontId="2" fillId="0" borderId="6" xfId="2" applyBorder="1" applyAlignment="1" applyProtection="1">
      <alignment vertical="center"/>
      <protection locked="0"/>
    </xf>
    <xf numFmtId="0" fontId="2" fillId="0" borderId="32" xfId="2" applyBorder="1" applyAlignment="1" applyProtection="1">
      <alignment vertical="center"/>
      <protection locked="0"/>
    </xf>
    <xf numFmtId="0" fontId="12" fillId="0" borderId="0" xfId="2" applyFont="1" applyAlignment="1" applyProtection="1">
      <alignment horizontal="center" vertical="center"/>
      <protection locked="0"/>
    </xf>
    <xf numFmtId="0" fontId="2" fillId="0" borderId="14" xfId="2" applyBorder="1" applyAlignment="1" applyProtection="1">
      <alignment vertical="center"/>
      <protection locked="0"/>
    </xf>
    <xf numFmtId="0" fontId="2" fillId="0" borderId="12" xfId="2" applyBorder="1" applyAlignment="1" applyProtection="1">
      <alignment vertical="center"/>
      <protection locked="0"/>
    </xf>
    <xf numFmtId="0" fontId="12" fillId="0" borderId="32" xfId="2" applyFont="1" applyBorder="1" applyAlignment="1" applyProtection="1">
      <alignment horizontal="center" vertical="center"/>
      <protection locked="0"/>
    </xf>
    <xf numFmtId="0" fontId="2" fillId="0" borderId="0" xfId="2" applyAlignment="1" applyProtection="1">
      <alignment vertical="center"/>
      <protection locked="0"/>
    </xf>
    <xf numFmtId="0" fontId="12" fillId="0" borderId="7" xfId="2" applyFont="1" applyBorder="1" applyAlignment="1" applyProtection="1">
      <alignment horizontal="center" vertical="center"/>
      <protection locked="0"/>
    </xf>
    <xf numFmtId="0" fontId="12" fillId="0" borderId="8" xfId="2" applyFont="1" applyBorder="1" applyAlignment="1" applyProtection="1">
      <alignment horizontal="center" vertical="center"/>
      <protection locked="0"/>
    </xf>
    <xf numFmtId="0" fontId="2" fillId="0" borderId="8" xfId="2" applyBorder="1" applyAlignment="1" applyProtection="1">
      <alignment vertical="center"/>
      <protection locked="0"/>
    </xf>
    <xf numFmtId="38" fontId="7" fillId="3" borderId="0" xfId="1" applyFont="1" applyFill="1" applyAlignment="1">
      <alignment vertical="center"/>
    </xf>
    <xf numFmtId="38" fontId="2" fillId="4" borderId="10" xfId="1" applyFont="1" applyFill="1" applyBorder="1" applyAlignment="1">
      <alignment vertical="center" textRotation="255" shrinkToFit="1"/>
    </xf>
    <xf numFmtId="38" fontId="7" fillId="4" borderId="0" xfId="1" applyFont="1" applyFill="1" applyBorder="1" applyAlignment="1">
      <alignment vertical="center"/>
    </xf>
    <xf numFmtId="38" fontId="2" fillId="4" borderId="0" xfId="1" applyFont="1" applyFill="1" applyBorder="1" applyAlignment="1">
      <alignment vertical="top"/>
    </xf>
    <xf numFmtId="38" fontId="2" fillId="4" borderId="0" xfId="1" applyFont="1" applyFill="1" applyBorder="1" applyAlignment="1">
      <alignment vertical="center"/>
    </xf>
    <xf numFmtId="0" fontId="13" fillId="4" borderId="13" xfId="2" applyFont="1" applyFill="1" applyBorder="1" applyAlignment="1">
      <alignment vertical="center"/>
    </xf>
    <xf numFmtId="0" fontId="13" fillId="4" borderId="14" xfId="0" applyFont="1" applyFill="1" applyBorder="1">
      <alignment vertical="center"/>
    </xf>
    <xf numFmtId="0" fontId="13" fillId="4" borderId="23" xfId="2" applyFont="1" applyFill="1" applyBorder="1" applyAlignment="1">
      <alignment vertical="center"/>
    </xf>
    <xf numFmtId="38" fontId="2" fillId="4" borderId="1" xfId="1" applyFont="1" applyFill="1" applyBorder="1" applyAlignment="1">
      <alignment horizontal="left" vertical="center" shrinkToFit="1"/>
    </xf>
    <xf numFmtId="38" fontId="7" fillId="3" borderId="0" xfId="1" applyFont="1" applyFill="1" applyBorder="1" applyAlignment="1"/>
    <xf numFmtId="38" fontId="7" fillId="4" borderId="23" xfId="1" applyFont="1" applyFill="1" applyBorder="1" applyAlignment="1">
      <alignment vertical="center"/>
    </xf>
    <xf numFmtId="38" fontId="2" fillId="4" borderId="10" xfId="1" applyFont="1" applyFill="1" applyBorder="1" applyAlignment="1">
      <alignment vertical="center" shrinkToFit="1"/>
    </xf>
    <xf numFmtId="0" fontId="2" fillId="0" borderId="0" xfId="0" applyFont="1">
      <alignment vertical="center"/>
    </xf>
    <xf numFmtId="38" fontId="13" fillId="0" borderId="0" xfId="1" applyFont="1" applyFill="1" applyBorder="1" applyAlignment="1">
      <alignment horizontal="center" vertical="center" wrapText="1"/>
    </xf>
    <xf numFmtId="38" fontId="2" fillId="4" borderId="22" xfId="1" applyFont="1" applyFill="1" applyBorder="1" applyAlignment="1">
      <alignment vertical="center" shrinkToFit="1"/>
    </xf>
    <xf numFmtId="38" fontId="0" fillId="0" borderId="0" xfId="1" applyFont="1" applyFill="1" applyBorder="1" applyAlignment="1">
      <alignment horizontal="right" vertical="center"/>
    </xf>
    <xf numFmtId="0" fontId="26" fillId="0" borderId="0" xfId="2" applyFont="1" applyAlignment="1">
      <alignment vertical="center"/>
    </xf>
    <xf numFmtId="0" fontId="13" fillId="0" borderId="44" xfId="0" applyFont="1" applyBorder="1">
      <alignment vertical="center"/>
    </xf>
    <xf numFmtId="0" fontId="11" fillId="3" borderId="0" xfId="2" applyFont="1" applyFill="1" applyAlignment="1">
      <alignment vertical="center"/>
    </xf>
    <xf numFmtId="38" fontId="13" fillId="0" borderId="0" xfId="1" applyFont="1">
      <alignment vertical="center"/>
    </xf>
    <xf numFmtId="38" fontId="18" fillId="0" borderId="0" xfId="1" applyFont="1" applyFill="1" applyBorder="1" applyAlignment="1">
      <alignment vertical="center"/>
    </xf>
    <xf numFmtId="38" fontId="13" fillId="0" borderId="0" xfId="1" applyFont="1" applyBorder="1" applyAlignment="1">
      <alignment vertical="center"/>
    </xf>
    <xf numFmtId="38" fontId="13" fillId="0" borderId="0" xfId="1" applyFont="1" applyBorder="1">
      <alignment vertical="center"/>
    </xf>
    <xf numFmtId="38" fontId="13" fillId="5" borderId="0" xfId="1" applyFont="1" applyFill="1" applyBorder="1" applyAlignment="1">
      <alignment horizontal="center" vertical="center"/>
    </xf>
    <xf numFmtId="0" fontId="13" fillId="0" borderId="0" xfId="0" applyFont="1">
      <alignment vertical="center"/>
    </xf>
    <xf numFmtId="38" fontId="13" fillId="0" borderId="0" xfId="1" applyFont="1" applyFill="1" applyBorder="1" applyAlignment="1">
      <alignment vertical="center"/>
    </xf>
    <xf numFmtId="38" fontId="13" fillId="0" borderId="0" xfId="1" applyFont="1" applyFill="1" applyBorder="1" applyAlignment="1" applyProtection="1">
      <alignment horizontal="right" vertical="center"/>
    </xf>
    <xf numFmtId="38" fontId="13" fillId="0" borderId="0" xfId="1" applyFont="1" applyFill="1">
      <alignment vertical="center"/>
    </xf>
    <xf numFmtId="38" fontId="13" fillId="0" borderId="0" xfId="1" applyFont="1" applyFill="1" applyBorder="1">
      <alignment vertical="center"/>
    </xf>
    <xf numFmtId="0" fontId="13" fillId="0" borderId="37" xfId="0" applyFont="1" applyBorder="1">
      <alignment vertical="center"/>
    </xf>
    <xf numFmtId="0" fontId="29" fillId="0" borderId="0" xfId="2" applyFont="1"/>
    <xf numFmtId="0" fontId="13" fillId="0" borderId="0" xfId="2" applyFont="1" applyAlignment="1">
      <alignment horizontal="right" vertical="center"/>
    </xf>
    <xf numFmtId="0" fontId="34" fillId="0" borderId="0" xfId="5" applyFont="1" applyAlignment="1">
      <alignment horizontal="right"/>
    </xf>
    <xf numFmtId="0" fontId="34" fillId="0" borderId="0" xfId="5" applyFont="1"/>
    <xf numFmtId="0" fontId="33" fillId="0" borderId="0" xfId="5"/>
    <xf numFmtId="0" fontId="36" fillId="0" borderId="0" xfId="5" applyFont="1"/>
    <xf numFmtId="0" fontId="37" fillId="0" borderId="0" xfId="5" applyFont="1"/>
    <xf numFmtId="0" fontId="33" fillId="0" borderId="0" xfId="5" applyAlignment="1">
      <alignment vertical="center"/>
    </xf>
    <xf numFmtId="0" fontId="2" fillId="0" borderId="9" xfId="2" applyBorder="1" applyAlignment="1" applyProtection="1">
      <alignment vertical="center"/>
      <protection locked="0"/>
    </xf>
    <xf numFmtId="0" fontId="38" fillId="0" borderId="8" xfId="5" applyFont="1" applyBorder="1" applyAlignment="1" applyProtection="1">
      <alignment vertical="center"/>
      <protection locked="0"/>
    </xf>
    <xf numFmtId="0" fontId="2" fillId="0" borderId="7" xfId="2" applyBorder="1" applyAlignment="1" applyProtection="1">
      <alignment vertical="center"/>
      <protection locked="0"/>
    </xf>
    <xf numFmtId="0" fontId="38" fillId="0" borderId="0" xfId="5" applyFont="1" applyAlignment="1" applyProtection="1">
      <alignment vertical="center"/>
      <protection locked="0"/>
    </xf>
    <xf numFmtId="0" fontId="38" fillId="0" borderId="32" xfId="5" applyFont="1" applyBorder="1" applyAlignment="1" applyProtection="1">
      <alignment vertical="center"/>
      <protection locked="0"/>
    </xf>
    <xf numFmtId="0" fontId="38" fillId="0" borderId="5" xfId="5" applyFont="1" applyBorder="1" applyAlignment="1" applyProtection="1">
      <alignment vertical="center"/>
      <protection locked="0"/>
    </xf>
    <xf numFmtId="0" fontId="38" fillId="0" borderId="4" xfId="5" applyFont="1" applyBorder="1" applyAlignment="1" applyProtection="1">
      <alignment vertical="center"/>
      <protection locked="0"/>
    </xf>
    <xf numFmtId="0" fontId="33" fillId="0" borderId="0" xfId="5" applyAlignment="1" applyProtection="1">
      <alignment vertical="center"/>
      <protection locked="0"/>
    </xf>
    <xf numFmtId="0" fontId="33" fillId="0" borderId="61" xfId="5" applyBorder="1" applyAlignment="1">
      <alignment vertical="center"/>
    </xf>
    <xf numFmtId="0" fontId="39" fillId="0" borderId="8" xfId="5" applyFont="1" applyBorder="1" applyAlignment="1">
      <alignment vertical="center"/>
    </xf>
    <xf numFmtId="0" fontId="2" fillId="0" borderId="9" xfId="2" applyBorder="1" applyAlignment="1">
      <alignment vertical="center"/>
    </xf>
    <xf numFmtId="0" fontId="2" fillId="0" borderId="8" xfId="2" applyBorder="1" applyAlignment="1">
      <alignment vertical="center"/>
    </xf>
    <xf numFmtId="0" fontId="38" fillId="0" borderId="8" xfId="5" applyFont="1" applyBorder="1" applyAlignment="1">
      <alignment vertical="center"/>
    </xf>
    <xf numFmtId="0" fontId="38" fillId="0" borderId="7" xfId="5" applyFont="1" applyBorder="1" applyAlignment="1">
      <alignment vertical="center"/>
    </xf>
    <xf numFmtId="0" fontId="2" fillId="0" borderId="12" xfId="2" applyBorder="1" applyAlignment="1">
      <alignment vertical="center"/>
    </xf>
    <xf numFmtId="0" fontId="38" fillId="0" borderId="0" xfId="5" applyFont="1" applyAlignment="1">
      <alignment vertical="center"/>
    </xf>
    <xf numFmtId="0" fontId="40" fillId="0" borderId="0" xfId="5" applyFont="1" applyAlignment="1">
      <alignment vertical="center"/>
    </xf>
    <xf numFmtId="0" fontId="38" fillId="0" borderId="32" xfId="5" applyFont="1" applyBorder="1" applyAlignment="1">
      <alignment vertical="center"/>
    </xf>
    <xf numFmtId="0" fontId="2" fillId="0" borderId="6" xfId="2" applyBorder="1" applyAlignment="1">
      <alignment vertical="center"/>
    </xf>
    <xf numFmtId="0" fontId="2" fillId="0" borderId="5" xfId="2" applyBorder="1" applyAlignment="1">
      <alignment vertical="center"/>
    </xf>
    <xf numFmtId="0" fontId="38" fillId="0" borderId="5" xfId="5" applyFont="1" applyBorder="1" applyAlignment="1">
      <alignment vertical="center"/>
    </xf>
    <xf numFmtId="0" fontId="40" fillId="0" borderId="5" xfId="5" applyFont="1" applyBorder="1" applyAlignment="1">
      <alignment vertical="center"/>
    </xf>
    <xf numFmtId="0" fontId="38" fillId="0" borderId="4" xfId="5" applyFont="1" applyBorder="1" applyAlignment="1">
      <alignment vertical="center"/>
    </xf>
    <xf numFmtId="0" fontId="41" fillId="0" borderId="0" xfId="5" applyFont="1" applyAlignment="1">
      <alignment vertical="center"/>
    </xf>
    <xf numFmtId="0" fontId="39" fillId="0" borderId="0" xfId="5" applyFont="1" applyAlignment="1">
      <alignment vertical="center"/>
    </xf>
    <xf numFmtId="0" fontId="2" fillId="0" borderId="33" xfId="2" applyBorder="1" applyAlignment="1" applyProtection="1">
      <alignment vertical="center"/>
      <protection locked="0"/>
    </xf>
    <xf numFmtId="0" fontId="2" fillId="0" borderId="11" xfId="2" applyBorder="1" applyAlignment="1" applyProtection="1">
      <alignment vertical="center"/>
      <protection locked="0"/>
    </xf>
    <xf numFmtId="0" fontId="27" fillId="0" borderId="0" xfId="2" applyFont="1" applyAlignment="1">
      <alignment horizontal="center" vertical="center" wrapText="1"/>
    </xf>
    <xf numFmtId="0" fontId="22" fillId="0" borderId="0" xfId="2" applyFont="1" applyAlignment="1">
      <alignment vertical="center"/>
    </xf>
    <xf numFmtId="0" fontId="13" fillId="4" borderId="29" xfId="2" applyFont="1" applyFill="1" applyBorder="1" applyAlignment="1">
      <alignment vertical="center"/>
    </xf>
    <xf numFmtId="0" fontId="13" fillId="4" borderId="11" xfId="2" applyFont="1" applyFill="1" applyBorder="1" applyAlignment="1">
      <alignment vertical="center"/>
    </xf>
    <xf numFmtId="38" fontId="13" fillId="0" borderId="2" xfId="1" applyFont="1" applyFill="1" applyBorder="1" applyAlignment="1">
      <alignment vertical="center"/>
    </xf>
    <xf numFmtId="0" fontId="13" fillId="0" borderId="37" xfId="4" applyFont="1" applyBorder="1" applyAlignment="1">
      <alignment vertical="center" wrapText="1"/>
    </xf>
    <xf numFmtId="0" fontId="13" fillId="0" borderId="37" xfId="4" applyFont="1" applyBorder="1" applyAlignment="1">
      <alignment vertical="center"/>
    </xf>
    <xf numFmtId="0" fontId="13" fillId="0" borderId="0" xfId="0" applyFont="1" applyAlignment="1">
      <alignment horizontal="center" vertical="center"/>
    </xf>
    <xf numFmtId="38" fontId="0" fillId="0" borderId="0" xfId="1" applyFont="1">
      <alignment vertical="center"/>
    </xf>
    <xf numFmtId="38" fontId="2" fillId="0" borderId="0" xfId="1" applyFont="1" applyFill="1" applyBorder="1" applyAlignment="1">
      <alignment vertical="center"/>
    </xf>
    <xf numFmtId="0" fontId="13" fillId="0" borderId="37" xfId="0" applyFont="1" applyBorder="1" applyAlignment="1">
      <alignment vertical="center" wrapText="1"/>
    </xf>
    <xf numFmtId="49" fontId="13" fillId="0" borderId="0" xfId="2" applyNumberFormat="1" applyFont="1" applyAlignment="1">
      <alignment horizontal="right" vertical="center"/>
    </xf>
    <xf numFmtId="0" fontId="13" fillId="0" borderId="0" xfId="4" applyFont="1" applyAlignment="1">
      <alignment vertical="center"/>
    </xf>
    <xf numFmtId="0" fontId="13" fillId="0" borderId="0" xfId="4" applyFont="1" applyAlignment="1">
      <alignment vertical="center" wrapText="1"/>
    </xf>
    <xf numFmtId="0" fontId="13" fillId="0" borderId="0" xfId="4" applyFont="1" applyAlignment="1">
      <alignment vertical="center" shrinkToFit="1"/>
    </xf>
    <xf numFmtId="0" fontId="13" fillId="0" borderId="0" xfId="2" applyFont="1" applyAlignment="1">
      <alignment horizontal="left" vertical="center"/>
    </xf>
    <xf numFmtId="38" fontId="5" fillId="0" borderId="0" xfId="1" applyFont="1" applyFill="1" applyBorder="1" applyAlignment="1">
      <alignment vertical="center"/>
    </xf>
    <xf numFmtId="38" fontId="2" fillId="0" borderId="44" xfId="1" applyFont="1" applyFill="1" applyBorder="1" applyAlignment="1">
      <alignment horizontal="right" vertical="center"/>
    </xf>
    <xf numFmtId="0" fontId="13" fillId="0" borderId="57" xfId="0" applyFont="1" applyBorder="1">
      <alignment vertical="center"/>
    </xf>
    <xf numFmtId="0" fontId="13" fillId="0" borderId="37" xfId="2" applyFont="1" applyBorder="1" applyAlignment="1">
      <alignment vertical="center"/>
    </xf>
    <xf numFmtId="38" fontId="2" fillId="0" borderId="0" xfId="1" applyFont="1" applyFill="1" applyBorder="1" applyAlignment="1">
      <alignment horizontal="right" vertical="center"/>
    </xf>
    <xf numFmtId="0" fontId="24" fillId="0" borderId="37" xfId="4" applyFont="1" applyBorder="1" applyAlignment="1">
      <alignment vertical="center"/>
    </xf>
    <xf numFmtId="0" fontId="24" fillId="0" borderId="37" xfId="4" applyFont="1" applyBorder="1" applyAlignment="1">
      <alignment vertical="center" wrapText="1"/>
    </xf>
    <xf numFmtId="0" fontId="16" fillId="0" borderId="0" xfId="2" applyFont="1" applyAlignment="1">
      <alignment horizontal="center" vertical="center"/>
    </xf>
    <xf numFmtId="0" fontId="13" fillId="4" borderId="0" xfId="2" applyFont="1" applyFill="1" applyAlignment="1">
      <alignment vertical="center"/>
    </xf>
    <xf numFmtId="0" fontId="19" fillId="0" borderId="0" xfId="2" applyFont="1" applyAlignment="1">
      <alignment vertical="center"/>
    </xf>
    <xf numFmtId="0" fontId="7" fillId="0" borderId="0" xfId="0" applyFont="1" applyAlignment="1">
      <alignment horizontal="left" vertical="center"/>
    </xf>
    <xf numFmtId="0" fontId="23" fillId="0" borderId="0" xfId="2" applyFont="1" applyAlignment="1">
      <alignment vertical="center" textRotation="255"/>
    </xf>
    <xf numFmtId="0" fontId="44" fillId="0" borderId="0" xfId="2" applyFont="1" applyAlignment="1">
      <alignment vertical="center"/>
    </xf>
    <xf numFmtId="0" fontId="7" fillId="0" borderId="0" xfId="0" applyFont="1" applyAlignment="1">
      <alignment horizontal="center" vertical="center"/>
    </xf>
    <xf numFmtId="0" fontId="7" fillId="0" borderId="0" xfId="2" applyFont="1"/>
    <xf numFmtId="0" fontId="18" fillId="0" borderId="0" xfId="2" applyFont="1" applyAlignment="1">
      <alignment vertical="center"/>
    </xf>
    <xf numFmtId="0" fontId="18" fillId="0" borderId="0" xfId="2" applyFont="1" applyAlignment="1">
      <alignment vertical="center" wrapText="1"/>
    </xf>
    <xf numFmtId="0" fontId="17" fillId="0" borderId="0" xfId="2" applyFont="1" applyAlignment="1">
      <alignment vertical="center"/>
    </xf>
    <xf numFmtId="0" fontId="2" fillId="4" borderId="0" xfId="2" applyFill="1" applyAlignment="1">
      <alignment horizontal="center" vertical="center"/>
    </xf>
    <xf numFmtId="49" fontId="13" fillId="4" borderId="0" xfId="0" applyNumberFormat="1" applyFont="1" applyFill="1" applyAlignment="1">
      <alignment horizontal="center" vertical="center"/>
    </xf>
    <xf numFmtId="49" fontId="13" fillId="0" borderId="0" xfId="0" applyNumberFormat="1" applyFont="1">
      <alignment vertical="center"/>
    </xf>
    <xf numFmtId="0" fontId="25" fillId="0" borderId="5" xfId="0" applyFont="1" applyBorder="1" applyAlignment="1">
      <alignment horizontal="center" vertical="center"/>
    </xf>
    <xf numFmtId="0" fontId="25" fillId="0" borderId="0" xfId="0" applyFont="1" applyAlignment="1">
      <alignment horizontal="center" vertical="center"/>
    </xf>
    <xf numFmtId="38" fontId="25" fillId="0" borderId="0" xfId="1" applyFont="1" applyFill="1" applyBorder="1" applyAlignment="1">
      <alignment horizontal="right" vertical="center"/>
    </xf>
    <xf numFmtId="0" fontId="25" fillId="0" borderId="8" xfId="0" applyFont="1" applyBorder="1" applyAlignment="1">
      <alignment horizontal="center" vertical="center"/>
    </xf>
    <xf numFmtId="38" fontId="25" fillId="0" borderId="8" xfId="1" applyFont="1" applyFill="1" applyBorder="1" applyAlignment="1">
      <alignment horizontal="right" vertical="center"/>
    </xf>
    <xf numFmtId="0" fontId="13" fillId="0" borderId="0" xfId="2" applyFont="1" applyAlignment="1">
      <alignment horizontal="center" vertical="center"/>
    </xf>
    <xf numFmtId="0" fontId="13" fillId="0" borderId="43" xfId="2" applyFont="1" applyBorder="1" applyAlignment="1">
      <alignment horizontal="center" vertical="center"/>
    </xf>
    <xf numFmtId="0" fontId="13" fillId="0" borderId="37" xfId="2" applyFont="1" applyBorder="1" applyAlignment="1">
      <alignment horizontal="center" vertical="center"/>
    </xf>
    <xf numFmtId="38" fontId="2" fillId="0" borderId="37" xfId="1" applyFont="1" applyFill="1" applyBorder="1" applyAlignment="1">
      <alignment horizontal="right" vertical="center"/>
    </xf>
    <xf numFmtId="38" fontId="13" fillId="0" borderId="0" xfId="1" applyFont="1" applyFill="1" applyBorder="1" applyAlignment="1">
      <alignment horizontal="center" vertical="center"/>
    </xf>
    <xf numFmtId="0" fontId="13" fillId="0" borderId="41" xfId="2" applyFont="1" applyBorder="1" applyAlignment="1">
      <alignment horizontal="center" vertical="center"/>
    </xf>
    <xf numFmtId="0" fontId="13" fillId="0" borderId="44" xfId="2" applyFont="1" applyBorder="1" applyAlignment="1">
      <alignment horizontal="center" vertical="center"/>
    </xf>
    <xf numFmtId="0" fontId="13" fillId="0" borderId="38" xfId="2" applyFont="1" applyBorder="1" applyAlignment="1">
      <alignment horizontal="center" vertical="center"/>
    </xf>
    <xf numFmtId="0" fontId="0" fillId="0" borderId="0" xfId="0" applyAlignment="1">
      <alignment horizontal="center" vertical="center"/>
    </xf>
    <xf numFmtId="0" fontId="0" fillId="6" borderId="0" xfId="0" applyFill="1" applyAlignment="1">
      <alignment horizontal="center" vertical="center"/>
    </xf>
    <xf numFmtId="0" fontId="25" fillId="6" borderId="0" xfId="0" applyFont="1" applyFill="1" applyAlignment="1">
      <alignment horizontal="center" vertical="center"/>
    </xf>
    <xf numFmtId="0" fontId="13" fillId="0" borderId="56" xfId="2" applyFont="1" applyBorder="1" applyAlignment="1">
      <alignment horizontal="center" vertical="center"/>
    </xf>
    <xf numFmtId="38" fontId="13" fillId="0" borderId="57" xfId="1" applyFont="1" applyFill="1" applyBorder="1" applyAlignment="1">
      <alignment horizontal="center" vertical="center"/>
    </xf>
    <xf numFmtId="38" fontId="13" fillId="0" borderId="48" xfId="1" applyFont="1" applyFill="1" applyBorder="1" applyAlignment="1">
      <alignment horizontal="center" vertical="center"/>
    </xf>
    <xf numFmtId="0" fontId="13" fillId="0" borderId="57" xfId="2" applyFont="1" applyBorder="1" applyAlignment="1">
      <alignment horizontal="center" vertical="center"/>
    </xf>
    <xf numFmtId="0" fontId="13" fillId="0" borderId="48" xfId="2" applyFont="1" applyBorder="1" applyAlignment="1">
      <alignment horizontal="center" vertical="center"/>
    </xf>
    <xf numFmtId="0" fontId="0" fillId="0" borderId="8" xfId="0" applyBorder="1">
      <alignment vertical="center"/>
    </xf>
    <xf numFmtId="38" fontId="13" fillId="0" borderId="44" xfId="1" applyFont="1" applyFill="1" applyBorder="1" applyAlignment="1">
      <alignment horizontal="center" vertical="center"/>
    </xf>
    <xf numFmtId="38" fontId="13" fillId="0" borderId="45" xfId="1" applyFont="1" applyFill="1" applyBorder="1" applyAlignment="1">
      <alignment horizontal="center" vertical="center"/>
    </xf>
    <xf numFmtId="0" fontId="13" fillId="0" borderId="57" xfId="2" applyFont="1" applyBorder="1" applyAlignment="1">
      <alignment vertical="center"/>
    </xf>
    <xf numFmtId="38" fontId="2" fillId="0" borderId="57" xfId="1" applyFont="1" applyFill="1" applyBorder="1" applyAlignment="1">
      <alignment horizontal="right" vertical="center"/>
    </xf>
    <xf numFmtId="0" fontId="13" fillId="0" borderId="57" xfId="4" applyFont="1" applyBorder="1" applyAlignment="1">
      <alignment vertical="center"/>
    </xf>
    <xf numFmtId="0" fontId="17" fillId="0" borderId="59" xfId="2" applyFont="1" applyBorder="1" applyAlignment="1">
      <alignment horizontal="center" vertical="center"/>
    </xf>
    <xf numFmtId="0" fontId="13" fillId="0" borderId="58" xfId="2" applyFont="1" applyBorder="1" applyAlignment="1">
      <alignment horizontal="center" vertical="center"/>
    </xf>
    <xf numFmtId="38" fontId="13" fillId="0" borderId="37" xfId="1" applyFont="1" applyFill="1" applyBorder="1" applyAlignment="1">
      <alignment horizontal="center" vertical="center"/>
    </xf>
    <xf numFmtId="38" fontId="13" fillId="0" borderId="42" xfId="1" applyFont="1" applyFill="1" applyBorder="1" applyAlignment="1">
      <alignment horizontal="center" vertical="center"/>
    </xf>
    <xf numFmtId="49" fontId="13" fillId="0" borderId="0" xfId="2" applyNumberFormat="1" applyFont="1" applyAlignment="1">
      <alignment horizontal="center" vertical="center"/>
    </xf>
    <xf numFmtId="38" fontId="2" fillId="4" borderId="22" xfId="1" applyFont="1" applyFill="1" applyBorder="1" applyAlignment="1">
      <alignment horizontal="left" vertical="center" shrinkToFit="1"/>
    </xf>
    <xf numFmtId="0" fontId="17" fillId="0" borderId="47" xfId="2" applyFont="1" applyBorder="1" applyAlignment="1">
      <alignment horizontal="center" vertical="center"/>
    </xf>
    <xf numFmtId="0" fontId="13" fillId="4" borderId="0" xfId="0" applyFont="1" applyFill="1">
      <alignment vertical="center"/>
    </xf>
    <xf numFmtId="0" fontId="13" fillId="0" borderId="3" xfId="0" applyFont="1" applyBorder="1">
      <alignment vertical="center"/>
    </xf>
    <xf numFmtId="0" fontId="13" fillId="0" borderId="13" xfId="2" applyFont="1" applyBorder="1" applyAlignment="1">
      <alignment horizontal="center" vertical="center"/>
    </xf>
    <xf numFmtId="0" fontId="13" fillId="0" borderId="72" xfId="2" applyFont="1" applyBorder="1" applyAlignment="1">
      <alignment horizontal="center" vertical="center"/>
    </xf>
    <xf numFmtId="0" fontId="13" fillId="0" borderId="15" xfId="2" applyFont="1" applyBorder="1" applyAlignment="1">
      <alignment horizontal="center" vertical="center"/>
    </xf>
    <xf numFmtId="49" fontId="13" fillId="4" borderId="23" xfId="0" applyNumberFormat="1" applyFont="1" applyFill="1" applyBorder="1" applyAlignment="1">
      <alignment horizontal="center" vertical="center"/>
    </xf>
    <xf numFmtId="0" fontId="13" fillId="4" borderId="23" xfId="0" applyFont="1" applyFill="1" applyBorder="1">
      <alignment vertical="center"/>
    </xf>
    <xf numFmtId="0" fontId="13" fillId="4" borderId="29" xfId="0" applyFont="1" applyFill="1" applyBorder="1">
      <alignment vertical="center"/>
    </xf>
    <xf numFmtId="0" fontId="13" fillId="4" borderId="11" xfId="0" applyFont="1" applyFill="1" applyBorder="1">
      <alignment vertical="center"/>
    </xf>
    <xf numFmtId="38" fontId="13" fillId="4" borderId="0" xfId="1" applyFont="1" applyFill="1" applyBorder="1" applyAlignment="1">
      <alignment horizontal="center" vertical="center"/>
    </xf>
    <xf numFmtId="38" fontId="13" fillId="4" borderId="14" xfId="1" applyFont="1" applyFill="1" applyBorder="1" applyAlignment="1">
      <alignment horizontal="center" vertical="center"/>
    </xf>
    <xf numFmtId="38" fontId="25" fillId="0" borderId="0" xfId="1" applyFont="1" applyFill="1" applyBorder="1" applyAlignment="1">
      <alignment horizontal="center" vertical="center"/>
    </xf>
    <xf numFmtId="38" fontId="25" fillId="0" borderId="8" xfId="1" applyFont="1" applyFill="1" applyBorder="1" applyAlignment="1">
      <alignment horizontal="center" vertical="center"/>
    </xf>
    <xf numFmtId="0" fontId="0" fillId="6" borderId="8" xfId="0" applyFill="1" applyBorder="1" applyAlignment="1">
      <alignment horizontal="center" vertical="center"/>
    </xf>
    <xf numFmtId="0" fontId="0" fillId="0" borderId="8" xfId="0" applyBorder="1" applyAlignment="1">
      <alignment horizontal="center" vertical="center"/>
    </xf>
    <xf numFmtId="38" fontId="0" fillId="0" borderId="8" xfId="1" applyFont="1" applyFill="1" applyBorder="1" applyAlignment="1">
      <alignment horizontal="right" vertical="center"/>
    </xf>
    <xf numFmtId="38" fontId="0" fillId="0" borderId="0" xfId="1" applyFont="1" applyFill="1" applyBorder="1" applyAlignment="1">
      <alignment horizontal="center" vertical="center"/>
    </xf>
    <xf numFmtId="38" fontId="25" fillId="9" borderId="0" xfId="1" applyFont="1" applyFill="1" applyBorder="1" applyAlignment="1">
      <alignment horizontal="right" vertical="center"/>
    </xf>
    <xf numFmtId="38" fontId="25" fillId="9" borderId="8" xfId="1" applyFont="1" applyFill="1" applyBorder="1" applyAlignment="1">
      <alignment horizontal="right" vertical="center"/>
    </xf>
    <xf numFmtId="38" fontId="0" fillId="9" borderId="8" xfId="1" applyFont="1" applyFill="1" applyBorder="1" applyAlignment="1">
      <alignment horizontal="right" vertical="center"/>
    </xf>
    <xf numFmtId="38" fontId="25" fillId="9" borderId="0" xfId="1" applyFont="1" applyFill="1" applyBorder="1" applyAlignment="1">
      <alignment horizontal="center" vertical="center"/>
    </xf>
    <xf numFmtId="0" fontId="0" fillId="9" borderId="0" xfId="0" applyFill="1" applyAlignment="1">
      <alignment horizontal="center" vertical="center"/>
    </xf>
    <xf numFmtId="38" fontId="0" fillId="9" borderId="0" xfId="1" applyFont="1" applyFill="1" applyBorder="1" applyAlignment="1">
      <alignment horizontal="center" vertical="center"/>
    </xf>
    <xf numFmtId="38" fontId="0" fillId="0" borderId="0" xfId="0" applyNumberFormat="1">
      <alignment vertical="center"/>
    </xf>
    <xf numFmtId="0" fontId="13" fillId="0" borderId="47" xfId="2" applyFont="1" applyBorder="1" applyAlignment="1">
      <alignment horizontal="center" vertical="center"/>
    </xf>
    <xf numFmtId="0" fontId="13" fillId="0" borderId="59" xfId="2" applyFont="1" applyBorder="1" applyAlignment="1">
      <alignment horizontal="center" vertical="center"/>
    </xf>
    <xf numFmtId="38" fontId="13" fillId="0" borderId="57" xfId="1" applyFont="1" applyFill="1" applyBorder="1" applyAlignment="1">
      <alignment vertical="center"/>
    </xf>
    <xf numFmtId="38" fontId="13" fillId="0" borderId="37" xfId="1" applyFont="1" applyFill="1" applyBorder="1" applyAlignment="1">
      <alignment vertical="center"/>
    </xf>
    <xf numFmtId="38" fontId="13" fillId="0" borderId="44" xfId="1" applyFont="1" applyFill="1" applyBorder="1" applyAlignment="1">
      <alignment vertical="center"/>
    </xf>
    <xf numFmtId="0" fontId="13" fillId="0" borderId="45" xfId="2" applyFont="1" applyBorder="1" applyAlignment="1">
      <alignment horizontal="center" vertical="center"/>
    </xf>
    <xf numFmtId="0" fontId="13" fillId="0" borderId="42" xfId="2" applyFont="1" applyBorder="1" applyAlignment="1">
      <alignment horizontal="center" vertical="center"/>
    </xf>
    <xf numFmtId="0" fontId="13" fillId="0" borderId="1" xfId="4" applyFont="1" applyBorder="1" applyAlignment="1">
      <alignment vertical="center"/>
    </xf>
    <xf numFmtId="0" fontId="13" fillId="0" borderId="1" xfId="0" applyFont="1" applyBorder="1">
      <alignment vertical="center"/>
    </xf>
    <xf numFmtId="0" fontId="25" fillId="6" borderId="8" xfId="0" applyFont="1" applyFill="1" applyBorder="1" applyAlignment="1">
      <alignment horizontal="center" vertical="center"/>
    </xf>
    <xf numFmtId="0" fontId="25" fillId="6" borderId="25" xfId="0" applyFont="1" applyFill="1" applyBorder="1" applyAlignment="1">
      <alignment horizontal="center" vertical="center"/>
    </xf>
    <xf numFmtId="0" fontId="13" fillId="0" borderId="0" xfId="4" applyFont="1" applyAlignment="1">
      <alignment horizontal="center" vertical="center"/>
    </xf>
    <xf numFmtId="0" fontId="13" fillId="5" borderId="0" xfId="4" applyFont="1" applyFill="1" applyAlignment="1">
      <alignment horizontal="center" vertical="center"/>
    </xf>
    <xf numFmtId="0" fontId="13" fillId="0" borderId="53" xfId="0" applyFont="1" applyBorder="1">
      <alignment vertical="center"/>
    </xf>
    <xf numFmtId="0" fontId="46" fillId="7" borderId="47" xfId="2" applyFont="1" applyFill="1" applyBorder="1" applyAlignment="1" applyProtection="1">
      <alignment horizontal="center" vertical="center"/>
      <protection locked="0"/>
    </xf>
    <xf numFmtId="0" fontId="46" fillId="7" borderId="35" xfId="2" applyFont="1" applyFill="1" applyBorder="1" applyAlignment="1" applyProtection="1">
      <alignment horizontal="center" vertical="center"/>
      <protection locked="0"/>
    </xf>
    <xf numFmtId="0" fontId="46" fillId="7" borderId="36" xfId="2" applyFont="1" applyFill="1" applyBorder="1" applyAlignment="1" applyProtection="1">
      <alignment horizontal="center" vertical="center"/>
      <protection locked="0"/>
    </xf>
    <xf numFmtId="0" fontId="2" fillId="0" borderId="59" xfId="2" applyBorder="1" applyAlignment="1">
      <alignment horizontal="center" vertical="center"/>
    </xf>
    <xf numFmtId="0" fontId="11" fillId="3" borderId="28" xfId="2" applyFont="1" applyFill="1" applyBorder="1" applyAlignment="1">
      <alignment vertical="center"/>
    </xf>
    <xf numFmtId="0" fontId="11" fillId="3" borderId="23" xfId="2" applyFont="1" applyFill="1" applyBorder="1" applyAlignment="1">
      <alignment vertical="center"/>
    </xf>
    <xf numFmtId="0" fontId="11" fillId="3" borderId="29" xfId="2" applyFont="1" applyFill="1" applyBorder="1" applyAlignment="1">
      <alignment vertical="center"/>
    </xf>
    <xf numFmtId="0" fontId="11" fillId="3" borderId="55" xfId="2" applyFont="1" applyFill="1" applyBorder="1" applyAlignment="1">
      <alignment vertical="center"/>
    </xf>
    <xf numFmtId="0" fontId="11" fillId="3" borderId="14" xfId="2" applyFont="1" applyFill="1" applyBorder="1" applyAlignment="1">
      <alignment vertical="center"/>
    </xf>
    <xf numFmtId="0" fontId="11" fillId="3" borderId="15" xfId="2" applyFont="1" applyFill="1" applyBorder="1" applyAlignment="1">
      <alignment vertical="center"/>
    </xf>
    <xf numFmtId="38" fontId="21" fillId="6" borderId="22" xfId="1" applyFont="1" applyFill="1" applyBorder="1" applyAlignment="1" applyProtection="1">
      <alignment horizontal="right" vertical="center"/>
      <protection locked="0"/>
    </xf>
    <xf numFmtId="38" fontId="21" fillId="6" borderId="23" xfId="1" applyFont="1" applyFill="1" applyBorder="1" applyAlignment="1" applyProtection="1">
      <alignment horizontal="right" vertical="center"/>
      <protection locked="0"/>
    </xf>
    <xf numFmtId="38" fontId="21" fillId="6" borderId="13" xfId="1" applyFont="1" applyFill="1" applyBorder="1" applyAlignment="1" applyProtection="1">
      <alignment horizontal="right" vertical="center"/>
      <protection locked="0"/>
    </xf>
    <xf numFmtId="38" fontId="21" fillId="6" borderId="14" xfId="1" applyFont="1" applyFill="1" applyBorder="1" applyAlignment="1" applyProtection="1">
      <alignment horizontal="right" vertical="center"/>
      <protection locked="0"/>
    </xf>
    <xf numFmtId="0" fontId="2" fillId="0" borderId="29" xfId="2" applyBorder="1" applyAlignment="1">
      <alignment horizontal="center" vertical="center"/>
    </xf>
    <xf numFmtId="0" fontId="2" fillId="0" borderId="15" xfId="2" applyBorder="1" applyAlignment="1">
      <alignment horizontal="center" vertical="center"/>
    </xf>
    <xf numFmtId="38" fontId="22" fillId="3" borderId="22" xfId="1" applyFont="1" applyFill="1" applyBorder="1" applyAlignment="1">
      <alignment horizontal="right" vertical="center"/>
    </xf>
    <xf numFmtId="38" fontId="22" fillId="3" borderId="23" xfId="1" applyFont="1" applyFill="1" applyBorder="1" applyAlignment="1">
      <alignment horizontal="right" vertical="center"/>
    </xf>
    <xf numFmtId="38" fontId="22" fillId="3" borderId="13" xfId="1" applyFont="1" applyFill="1" applyBorder="1" applyAlignment="1">
      <alignment horizontal="right" vertical="center"/>
    </xf>
    <xf numFmtId="38" fontId="22" fillId="3" borderId="14" xfId="1" applyFont="1" applyFill="1" applyBorder="1" applyAlignment="1">
      <alignment horizontal="right" vertical="center"/>
    </xf>
    <xf numFmtId="0" fontId="2" fillId="3" borderId="24" xfId="2" applyFill="1" applyBorder="1" applyAlignment="1">
      <alignment horizontal="center" vertical="center"/>
    </xf>
    <xf numFmtId="0" fontId="2" fillId="3" borderId="16" xfId="2" applyFill="1" applyBorder="1" applyAlignment="1">
      <alignment horizontal="center" vertical="center"/>
    </xf>
    <xf numFmtId="0" fontId="2" fillId="0" borderId="34" xfId="2" applyBorder="1" applyAlignment="1">
      <alignment horizontal="center" vertical="center"/>
    </xf>
    <xf numFmtId="0" fontId="2" fillId="0" borderId="35" xfId="2" applyBorder="1" applyAlignment="1">
      <alignment horizontal="center" vertical="center"/>
    </xf>
    <xf numFmtId="0" fontId="2" fillId="0" borderId="46" xfId="2" applyBorder="1" applyAlignment="1">
      <alignment horizontal="center" vertical="center"/>
    </xf>
    <xf numFmtId="0" fontId="6" fillId="0" borderId="34" xfId="2" applyFont="1" applyBorder="1" applyAlignment="1">
      <alignment horizontal="center" vertical="center"/>
    </xf>
    <xf numFmtId="0" fontId="6" fillId="0" borderId="35" xfId="2" applyFont="1" applyBorder="1" applyAlignment="1">
      <alignment horizontal="center" vertical="center"/>
    </xf>
    <xf numFmtId="0" fontId="6" fillId="0" borderId="36" xfId="2" applyFont="1" applyBorder="1" applyAlignment="1">
      <alignment horizontal="center" vertical="center"/>
    </xf>
    <xf numFmtId="0" fontId="22" fillId="0" borderId="0" xfId="2" applyFont="1" applyAlignment="1">
      <alignment horizontal="center" vertical="center"/>
    </xf>
    <xf numFmtId="0" fontId="27" fillId="10" borderId="0" xfId="2" applyFont="1" applyFill="1" applyAlignment="1">
      <alignment horizontal="center" vertical="center" wrapText="1"/>
    </xf>
    <xf numFmtId="0" fontId="47" fillId="10" borderId="0" xfId="2" applyFont="1" applyFill="1" applyAlignment="1">
      <alignment horizontal="center" vertical="center" wrapText="1"/>
    </xf>
    <xf numFmtId="0" fontId="43" fillId="0" borderId="71" xfId="2" applyFont="1" applyBorder="1" applyAlignment="1">
      <alignment horizontal="center" vertical="center"/>
    </xf>
    <xf numFmtId="0" fontId="43" fillId="0" borderId="70" xfId="2" applyFont="1" applyBorder="1" applyAlignment="1">
      <alignment horizontal="center" vertical="center"/>
    </xf>
    <xf numFmtId="0" fontId="43" fillId="0" borderId="69" xfId="2" applyFont="1" applyBorder="1" applyAlignment="1">
      <alignment horizontal="center" vertical="center"/>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6" fillId="3" borderId="4" xfId="2" applyFont="1" applyFill="1" applyBorder="1" applyAlignment="1" applyProtection="1">
      <alignment horizontal="center" vertical="center"/>
      <protection locked="0"/>
    </xf>
    <xf numFmtId="0" fontId="6" fillId="3" borderId="5" xfId="2" applyFont="1" applyFill="1" applyBorder="1" applyAlignment="1" applyProtection="1">
      <alignment horizontal="center" vertical="center"/>
      <protection locked="0"/>
    </xf>
    <xf numFmtId="0" fontId="6" fillId="3" borderId="7" xfId="2" applyFont="1" applyFill="1" applyBorder="1" applyAlignment="1" applyProtection="1">
      <alignment horizontal="center" vertical="center"/>
      <protection locked="0"/>
    </xf>
    <xf numFmtId="0" fontId="6" fillId="3" borderId="8" xfId="2" applyFont="1" applyFill="1" applyBorder="1" applyAlignment="1" applyProtection="1">
      <alignment horizontal="center" vertical="center"/>
      <protection locked="0"/>
    </xf>
    <xf numFmtId="0" fontId="6" fillId="3" borderId="5"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9" xfId="2" applyFont="1" applyFill="1" applyBorder="1" applyAlignment="1">
      <alignment horizontal="center" vertical="center"/>
    </xf>
    <xf numFmtId="0" fontId="2" fillId="6" borderId="47" xfId="2" applyFill="1" applyBorder="1" applyAlignment="1">
      <alignment horizontal="center" vertical="center"/>
    </xf>
    <xf numFmtId="0" fontId="2" fillId="6" borderId="35" xfId="2" applyFill="1" applyBorder="1" applyAlignment="1">
      <alignment horizontal="center" vertical="center"/>
    </xf>
    <xf numFmtId="0" fontId="2" fillId="6" borderId="36" xfId="2" applyFill="1" applyBorder="1" applyAlignment="1">
      <alignment horizontal="center" vertical="center"/>
    </xf>
    <xf numFmtId="0" fontId="2" fillId="0" borderId="5" xfId="2" applyBorder="1" applyAlignment="1">
      <alignment horizontal="center" vertical="center"/>
    </xf>
    <xf numFmtId="0" fontId="2" fillId="0" borderId="47" xfId="2" applyBorder="1" applyAlignment="1">
      <alignment horizontal="center" vertical="center"/>
    </xf>
    <xf numFmtId="0" fontId="2" fillId="0" borderId="36" xfId="2" applyBorder="1" applyAlignment="1">
      <alignment horizontal="center" vertical="center"/>
    </xf>
    <xf numFmtId="0" fontId="2" fillId="0" borderId="38" xfId="2" applyBorder="1" applyAlignment="1">
      <alignment horizontal="center" vertical="center" textRotation="255"/>
    </xf>
    <xf numFmtId="0" fontId="2" fillId="0" borderId="41" xfId="2" applyBorder="1" applyAlignment="1">
      <alignment horizontal="center" vertical="center" textRotation="255"/>
    </xf>
    <xf numFmtId="0" fontId="2" fillId="0" borderId="39" xfId="2" applyBorder="1" applyAlignment="1" applyProtection="1">
      <alignment horizontal="center" vertical="center" shrinkToFit="1"/>
      <protection locked="0"/>
    </xf>
    <xf numFmtId="0" fontId="2" fillId="0" borderId="37" xfId="2" applyBorder="1" applyAlignment="1" applyProtection="1">
      <alignment horizontal="center" vertical="center" shrinkToFit="1"/>
      <protection locked="0"/>
    </xf>
    <xf numFmtId="0" fontId="2" fillId="0" borderId="39" xfId="2" applyBorder="1" applyAlignment="1">
      <alignment horizontal="center" vertical="center" textRotation="255"/>
    </xf>
    <xf numFmtId="0" fontId="2" fillId="0" borderId="37" xfId="2" applyBorder="1" applyAlignment="1">
      <alignment horizontal="center" vertical="center" textRotation="255"/>
    </xf>
    <xf numFmtId="0" fontId="2" fillId="0" borderId="39" xfId="2" applyBorder="1" applyAlignment="1" applyProtection="1">
      <alignment horizontal="center" vertical="center"/>
      <protection locked="0"/>
    </xf>
    <xf numFmtId="0" fontId="2" fillId="0" borderId="40" xfId="2" applyBorder="1" applyAlignment="1" applyProtection="1">
      <alignment horizontal="center" vertical="center"/>
      <protection locked="0"/>
    </xf>
    <xf numFmtId="0" fontId="2" fillId="0" borderId="37" xfId="2" applyBorder="1" applyAlignment="1" applyProtection="1">
      <alignment horizontal="center" vertical="center"/>
      <protection locked="0"/>
    </xf>
    <xf numFmtId="0" fontId="2" fillId="0" borderId="42" xfId="2" applyBorder="1" applyAlignment="1" applyProtection="1">
      <alignment horizontal="center" vertical="center"/>
      <protection locked="0"/>
    </xf>
    <xf numFmtId="0" fontId="2" fillId="0" borderId="0" xfId="0" applyFont="1" applyAlignment="1">
      <alignment horizontal="right" vertical="center"/>
    </xf>
    <xf numFmtId="0" fontId="2" fillId="5" borderId="17" xfId="2" applyFill="1" applyBorder="1" applyAlignment="1">
      <alignment horizontal="center" vertical="center"/>
    </xf>
    <xf numFmtId="0" fontId="2" fillId="5" borderId="18" xfId="2" applyFill="1" applyBorder="1" applyAlignment="1">
      <alignment horizontal="center" vertical="center"/>
    </xf>
    <xf numFmtId="0" fontId="2" fillId="5" borderId="19" xfId="2" applyFill="1" applyBorder="1" applyAlignment="1">
      <alignment horizontal="center" vertical="center"/>
    </xf>
    <xf numFmtId="0" fontId="2" fillId="5" borderId="20" xfId="2" applyFill="1" applyBorder="1" applyAlignment="1">
      <alignment horizontal="center" vertical="center"/>
    </xf>
    <xf numFmtId="0" fontId="2" fillId="5" borderId="21" xfId="2" applyFill="1" applyBorder="1" applyAlignment="1">
      <alignment horizontal="center" vertical="center"/>
    </xf>
    <xf numFmtId="0" fontId="2" fillId="0" borderId="43" xfId="2" applyBorder="1" applyAlignment="1">
      <alignment horizontal="center" vertical="center" textRotation="255"/>
    </xf>
    <xf numFmtId="0" fontId="2" fillId="0" borderId="42" xfId="2" applyBorder="1" applyAlignment="1" applyProtection="1">
      <alignment horizontal="center" vertical="center" shrinkToFit="1"/>
      <protection locked="0"/>
    </xf>
    <xf numFmtId="0" fontId="2" fillId="0" borderId="44" xfId="2" applyBorder="1" applyAlignment="1" applyProtection="1">
      <alignment horizontal="center" vertical="center" shrinkToFit="1"/>
      <protection locked="0"/>
    </xf>
    <xf numFmtId="0" fontId="2" fillId="0" borderId="45" xfId="2" applyBorder="1" applyAlignment="1" applyProtection="1">
      <alignment horizontal="center" vertical="center" shrinkToFit="1"/>
      <protection locked="0"/>
    </xf>
    <xf numFmtId="0" fontId="11" fillId="3" borderId="34" xfId="2" applyFont="1" applyFill="1" applyBorder="1" applyAlignment="1">
      <alignment horizontal="center" vertical="center"/>
    </xf>
    <xf numFmtId="0" fontId="11" fillId="3" borderId="35" xfId="2" applyFont="1" applyFill="1" applyBorder="1" applyAlignment="1">
      <alignment horizontal="center" vertical="center"/>
    </xf>
    <xf numFmtId="0" fontId="11" fillId="3" borderId="46" xfId="2" applyFont="1" applyFill="1" applyBorder="1" applyAlignment="1">
      <alignment horizontal="center" vertical="center"/>
    </xf>
    <xf numFmtId="38" fontId="42" fillId="3" borderId="30" xfId="1" applyFont="1" applyFill="1" applyBorder="1" applyAlignment="1" applyProtection="1">
      <alignment horizontal="center" vertical="center"/>
    </xf>
    <xf numFmtId="38" fontId="42" fillId="3" borderId="31" xfId="1" applyFont="1" applyFill="1" applyBorder="1" applyAlignment="1" applyProtection="1">
      <alignment horizontal="center" vertical="center"/>
    </xf>
    <xf numFmtId="0" fontId="11" fillId="3" borderId="28" xfId="2" applyFont="1" applyFill="1" applyBorder="1" applyAlignment="1">
      <alignment horizontal="left" vertical="center"/>
    </xf>
    <xf numFmtId="0" fontId="11" fillId="3" borderId="23" xfId="2" applyFont="1" applyFill="1" applyBorder="1" applyAlignment="1">
      <alignment horizontal="left" vertical="center"/>
    </xf>
    <xf numFmtId="0" fontId="11" fillId="3" borderId="68" xfId="2" applyFont="1" applyFill="1" applyBorder="1" applyAlignment="1">
      <alignment horizontal="left" vertical="center"/>
    </xf>
    <xf numFmtId="0" fontId="11" fillId="3" borderId="30" xfId="2" applyFont="1" applyFill="1" applyBorder="1" applyAlignment="1">
      <alignment horizontal="left" vertical="center"/>
    </xf>
    <xf numFmtId="0" fontId="18" fillId="3" borderId="23" xfId="2" applyFont="1" applyFill="1" applyBorder="1" applyAlignment="1">
      <alignment horizontal="center" vertical="center"/>
    </xf>
    <xf numFmtId="0" fontId="18" fillId="3" borderId="29" xfId="2" applyFont="1" applyFill="1" applyBorder="1" applyAlignment="1">
      <alignment horizontal="center" vertical="center"/>
    </xf>
    <xf numFmtId="0" fontId="21" fillId="3" borderId="22" xfId="2" applyFont="1" applyFill="1" applyBorder="1" applyAlignment="1">
      <alignment horizontal="right" vertical="center"/>
    </xf>
    <xf numFmtId="0" fontId="21" fillId="3" borderId="23" xfId="2" applyFont="1" applyFill="1" applyBorder="1" applyAlignment="1">
      <alignment horizontal="right" vertical="center"/>
    </xf>
    <xf numFmtId="0" fontId="21" fillId="3" borderId="52" xfId="2" applyFont="1" applyFill="1" applyBorder="1" applyAlignment="1">
      <alignment horizontal="right" vertical="center"/>
    </xf>
    <xf numFmtId="0" fontId="21" fillId="3" borderId="30" xfId="2" applyFont="1" applyFill="1" applyBorder="1" applyAlignment="1">
      <alignment horizontal="right" vertical="center"/>
    </xf>
    <xf numFmtId="0" fontId="2" fillId="3" borderId="29" xfId="2" applyFill="1" applyBorder="1" applyAlignment="1">
      <alignment horizontal="center" vertical="center"/>
    </xf>
    <xf numFmtId="0" fontId="2" fillId="3" borderId="31" xfId="2" applyFill="1" applyBorder="1" applyAlignment="1">
      <alignment horizontal="center" vertical="center"/>
    </xf>
    <xf numFmtId="38" fontId="22" fillId="3" borderId="52" xfId="1" applyFont="1" applyFill="1" applyBorder="1" applyAlignment="1">
      <alignment horizontal="right" vertical="center"/>
    </xf>
    <xf numFmtId="38" fontId="22" fillId="3" borderId="30" xfId="1" applyFont="1" applyFill="1" applyBorder="1" applyAlignment="1">
      <alignment horizontal="right" vertical="center"/>
    </xf>
    <xf numFmtId="0" fontId="2" fillId="3" borderId="67" xfId="2" applyFill="1" applyBorder="1" applyAlignment="1">
      <alignment horizontal="center" vertical="center"/>
    </xf>
    <xf numFmtId="0" fontId="2" fillId="0" borderId="60" xfId="2" applyBorder="1" applyAlignment="1">
      <alignment horizontal="center" vertical="center"/>
    </xf>
    <xf numFmtId="0" fontId="2" fillId="0" borderId="44" xfId="2" applyBorder="1" applyAlignment="1">
      <alignment horizontal="center" vertical="center"/>
    </xf>
    <xf numFmtId="0" fontId="2" fillId="0" borderId="57" xfId="2" applyBorder="1" applyAlignment="1">
      <alignment horizontal="center" vertical="center"/>
    </xf>
    <xf numFmtId="0" fontId="2" fillId="0" borderId="43" xfId="2" applyBorder="1" applyAlignment="1">
      <alignment horizontal="center" vertical="center"/>
    </xf>
    <xf numFmtId="0" fontId="2" fillId="0" borderId="58" xfId="2" applyBorder="1" applyAlignment="1">
      <alignment horizontal="center" vertical="center"/>
    </xf>
    <xf numFmtId="0" fontId="2" fillId="6" borderId="44" xfId="2" applyFill="1" applyBorder="1" applyAlignment="1">
      <alignment horizontal="center" vertical="center"/>
    </xf>
    <xf numFmtId="0" fontId="2" fillId="6" borderId="45" xfId="2" applyFill="1" applyBorder="1" applyAlignment="1">
      <alignment horizontal="center" vertical="center"/>
    </xf>
    <xf numFmtId="0" fontId="2" fillId="6" borderId="57" xfId="2" applyFill="1" applyBorder="1" applyAlignment="1">
      <alignment horizontal="center" vertical="center"/>
    </xf>
    <xf numFmtId="0" fontId="2" fillId="6" borderId="48" xfId="2" applyFill="1" applyBorder="1" applyAlignment="1">
      <alignment horizontal="center" vertical="center"/>
    </xf>
    <xf numFmtId="0" fontId="2" fillId="0" borderId="56" xfId="2" applyBorder="1" applyAlignment="1">
      <alignment horizontal="center" vertical="center"/>
    </xf>
    <xf numFmtId="0" fontId="2" fillId="0" borderId="5" xfId="2" applyBorder="1" applyAlignment="1" applyProtection="1">
      <alignment horizontal="left" vertical="center"/>
      <protection locked="0"/>
    </xf>
    <xf numFmtId="0" fontId="2" fillId="0" borderId="6" xfId="2" applyBorder="1" applyAlignment="1" applyProtection="1">
      <alignment horizontal="left" vertical="center"/>
      <protection locked="0"/>
    </xf>
    <xf numFmtId="0" fontId="2" fillId="0" borderId="4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2" applyFont="1" applyAlignment="1">
      <alignment vertical="center"/>
    </xf>
    <xf numFmtId="0" fontId="7" fillId="0" borderId="0" xfId="0" applyFont="1">
      <alignment vertical="center"/>
    </xf>
    <xf numFmtId="0" fontId="11" fillId="3" borderId="66" xfId="2" applyFont="1" applyFill="1" applyBorder="1" applyAlignment="1">
      <alignment horizontal="center" vertical="center"/>
    </xf>
    <xf numFmtId="0" fontId="11" fillId="3" borderId="63" xfId="2" applyFont="1" applyFill="1" applyBorder="1" applyAlignment="1">
      <alignment horizontal="center" vertical="center"/>
    </xf>
    <xf numFmtId="0" fontId="11" fillId="3" borderId="65"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33" xfId="2" applyFont="1" applyFill="1" applyBorder="1" applyAlignment="1">
      <alignment horizontal="center" vertical="center"/>
    </xf>
    <xf numFmtId="38" fontId="22" fillId="3" borderId="64" xfId="2" applyNumberFormat="1" applyFont="1" applyFill="1" applyBorder="1" applyAlignment="1">
      <alignment horizontal="right" vertical="center"/>
    </xf>
    <xf numFmtId="38" fontId="22" fillId="3" borderId="63" xfId="2" applyNumberFormat="1" applyFont="1" applyFill="1" applyBorder="1" applyAlignment="1">
      <alignment horizontal="right" vertical="center"/>
    </xf>
    <xf numFmtId="38" fontId="22" fillId="3" borderId="25" xfId="2" applyNumberFormat="1" applyFont="1" applyFill="1" applyBorder="1" applyAlignment="1">
      <alignment horizontal="right" vertical="center"/>
    </xf>
    <xf numFmtId="38" fontId="22" fillId="3" borderId="8" xfId="2" applyNumberFormat="1" applyFont="1" applyFill="1" applyBorder="1" applyAlignment="1">
      <alignment horizontal="right" vertical="center"/>
    </xf>
    <xf numFmtId="0" fontId="2" fillId="3" borderId="62" xfId="2" applyFill="1" applyBorder="1" applyAlignment="1">
      <alignment horizontal="center" vertical="center"/>
    </xf>
    <xf numFmtId="0" fontId="2" fillId="3" borderId="9" xfId="2" applyFill="1" applyBorder="1" applyAlignment="1">
      <alignment horizontal="center" vertical="center"/>
    </xf>
    <xf numFmtId="0" fontId="2" fillId="0" borderId="1" xfId="2"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center" vertical="center"/>
    </xf>
    <xf numFmtId="0" fontId="5" fillId="0" borderId="35" xfId="2" applyFont="1" applyBorder="1" applyAlignment="1">
      <alignment horizontal="center" vertical="center"/>
    </xf>
    <xf numFmtId="0" fontId="2" fillId="6" borderId="53" xfId="2" applyFill="1" applyBorder="1" applyAlignment="1">
      <alignment horizontal="center" vertical="center"/>
    </xf>
    <xf numFmtId="0" fontId="2" fillId="6" borderId="51" xfId="2" applyFill="1" applyBorder="1" applyAlignment="1">
      <alignment horizontal="center" vertical="center"/>
    </xf>
    <xf numFmtId="0" fontId="2" fillId="6" borderId="54" xfId="2" applyFill="1" applyBorder="1" applyAlignment="1">
      <alignment horizontal="center" vertical="center"/>
    </xf>
    <xf numFmtId="0" fontId="2" fillId="6" borderId="1" xfId="2" applyFill="1" applyBorder="1" applyAlignment="1">
      <alignment horizontal="center" vertical="center"/>
    </xf>
    <xf numFmtId="0" fontId="2" fillId="6" borderId="2" xfId="2" applyFill="1" applyBorder="1" applyAlignment="1">
      <alignment horizontal="center" vertical="center"/>
    </xf>
    <xf numFmtId="0" fontId="2" fillId="6" borderId="27" xfId="2" applyFill="1" applyBorder="1" applyAlignment="1">
      <alignment horizontal="center" vertical="center"/>
    </xf>
    <xf numFmtId="0" fontId="2" fillId="6" borderId="20" xfId="2" applyFill="1" applyBorder="1" applyAlignment="1">
      <alignment horizontal="center" vertical="center"/>
    </xf>
    <xf numFmtId="0" fontId="2" fillId="6" borderId="18" xfId="2" applyFill="1" applyBorder="1" applyAlignment="1">
      <alignment horizontal="center" vertical="center"/>
    </xf>
    <xf numFmtId="0" fontId="2" fillId="6" borderId="21" xfId="2" applyFill="1" applyBorder="1" applyAlignment="1">
      <alignment horizontal="center" vertical="center"/>
    </xf>
    <xf numFmtId="0" fontId="2" fillId="0" borderId="17" xfId="2" applyBorder="1" applyAlignment="1">
      <alignment horizontal="center" vertical="center"/>
    </xf>
    <xf numFmtId="0" fontId="2" fillId="0" borderId="18" xfId="2" applyBorder="1" applyAlignment="1">
      <alignment horizontal="center" vertical="center"/>
    </xf>
    <xf numFmtId="0" fontId="2" fillId="0" borderId="19" xfId="2" applyBorder="1" applyAlignment="1">
      <alignment horizontal="center" vertical="center"/>
    </xf>
    <xf numFmtId="0" fontId="2" fillId="0" borderId="20" xfId="2" applyBorder="1" applyAlignment="1">
      <alignment horizontal="center" vertical="center"/>
    </xf>
    <xf numFmtId="0" fontId="2" fillId="0" borderId="26" xfId="2" applyBorder="1" applyAlignment="1">
      <alignment horizontal="center" vertical="center"/>
    </xf>
    <xf numFmtId="0" fontId="2" fillId="0" borderId="50" xfId="2" applyBorder="1" applyAlignment="1">
      <alignment horizontal="center" vertical="center"/>
    </xf>
    <xf numFmtId="0" fontId="2" fillId="0" borderId="51" xfId="2" applyBorder="1" applyAlignment="1">
      <alignment horizontal="center" vertical="center"/>
    </xf>
    <xf numFmtId="0" fontId="2" fillId="0" borderId="49" xfId="2" applyBorder="1" applyAlignment="1">
      <alignment horizontal="center" vertical="center"/>
    </xf>
    <xf numFmtId="0" fontId="2" fillId="0" borderId="53" xfId="2" applyBorder="1" applyAlignment="1">
      <alignment horizontal="center" vertical="center"/>
    </xf>
    <xf numFmtId="0" fontId="38" fillId="0" borderId="5" xfId="5" applyFont="1" applyBorder="1" applyAlignment="1" applyProtection="1">
      <alignment horizontal="left" vertical="center"/>
      <protection locked="0"/>
    </xf>
    <xf numFmtId="0" fontId="38" fillId="0" borderId="0" xfId="5" applyFont="1" applyAlignment="1" applyProtection="1">
      <alignment horizontal="left" vertical="center"/>
      <protection locked="0"/>
    </xf>
    <xf numFmtId="0" fontId="38" fillId="0" borderId="8" xfId="5" applyFont="1" applyBorder="1" applyAlignment="1" applyProtection="1">
      <alignment horizontal="left" vertical="center"/>
      <protection locked="0"/>
    </xf>
    <xf numFmtId="0" fontId="2" fillId="0" borderId="8" xfId="2" applyBorder="1" applyAlignment="1" applyProtection="1">
      <alignment horizontal="center" vertical="center"/>
      <protection locked="0"/>
    </xf>
    <xf numFmtId="0" fontId="2" fillId="0" borderId="0" xfId="2" applyAlignment="1" applyProtection="1">
      <alignment horizontal="center" vertical="center"/>
      <protection locked="0"/>
    </xf>
    <xf numFmtId="0" fontId="2" fillId="0" borderId="5" xfId="2" applyBorder="1" applyAlignment="1" applyProtection="1">
      <alignment horizontal="center" vertical="center"/>
      <protection locked="0"/>
    </xf>
    <xf numFmtId="0" fontId="21" fillId="0" borderId="34" xfId="2" applyFont="1" applyBorder="1" applyAlignment="1">
      <alignment horizontal="center" vertical="center" shrinkToFit="1"/>
    </xf>
    <xf numFmtId="0" fontId="21" fillId="0" borderId="35" xfId="2" applyFont="1" applyBorder="1" applyAlignment="1">
      <alignment horizontal="center" vertical="center" shrinkToFit="1"/>
    </xf>
    <xf numFmtId="0" fontId="21" fillId="0" borderId="36" xfId="2" applyFont="1" applyBorder="1" applyAlignment="1">
      <alignment horizontal="center" vertical="center" shrinkToFit="1"/>
    </xf>
    <xf numFmtId="0" fontId="31" fillId="2" borderId="4" xfId="2" applyFont="1" applyFill="1" applyBorder="1" applyAlignment="1">
      <alignment horizontal="center" vertical="center"/>
    </xf>
    <xf numFmtId="0" fontId="31" fillId="2" borderId="5" xfId="2" applyFont="1" applyFill="1" applyBorder="1" applyAlignment="1">
      <alignment horizontal="center" vertical="center"/>
    </xf>
    <xf numFmtId="0" fontId="31" fillId="2" borderId="32" xfId="2" applyFont="1" applyFill="1" applyBorder="1" applyAlignment="1">
      <alignment horizontal="center" vertical="center"/>
    </xf>
    <xf numFmtId="0" fontId="31" fillId="2" borderId="0" xfId="2" applyFont="1" applyFill="1" applyAlignment="1">
      <alignment horizontal="center" vertical="center"/>
    </xf>
    <xf numFmtId="0" fontId="31" fillId="2" borderId="7" xfId="2" applyFont="1" applyFill="1" applyBorder="1" applyAlignment="1">
      <alignment horizontal="center" vertical="center"/>
    </xf>
    <xf numFmtId="0" fontId="31" fillId="2" borderId="8" xfId="2" applyFont="1" applyFill="1" applyBorder="1" applyAlignment="1">
      <alignment horizontal="center" vertical="center"/>
    </xf>
    <xf numFmtId="0" fontId="30" fillId="0" borderId="4" xfId="2" applyFont="1" applyBorder="1" applyAlignment="1">
      <alignment horizontal="center" vertical="center"/>
    </xf>
    <xf numFmtId="0" fontId="30" fillId="0" borderId="5" xfId="2" applyFont="1" applyBorder="1" applyAlignment="1">
      <alignment horizontal="center" vertical="center"/>
    </xf>
    <xf numFmtId="0" fontId="30" fillId="0" borderId="32" xfId="2" applyFont="1" applyBorder="1" applyAlignment="1">
      <alignment horizontal="center" vertical="center"/>
    </xf>
    <xf numFmtId="0" fontId="30" fillId="0" borderId="0" xfId="2" applyFont="1" applyAlignment="1">
      <alignment horizontal="center" vertical="center"/>
    </xf>
    <xf numFmtId="0" fontId="30" fillId="0" borderId="7" xfId="2" applyFont="1" applyBorder="1" applyAlignment="1">
      <alignment horizontal="center" vertical="center"/>
    </xf>
    <xf numFmtId="0" fontId="30" fillId="0" borderId="8" xfId="2" applyFont="1" applyBorder="1" applyAlignment="1">
      <alignment horizontal="center" vertical="center"/>
    </xf>
    <xf numFmtId="0" fontId="20" fillId="0" borderId="5" xfId="2" applyFont="1" applyBorder="1" applyAlignment="1">
      <alignment horizontal="center" vertical="center"/>
    </xf>
    <xf numFmtId="0" fontId="20" fillId="0" borderId="0" xfId="2" applyFont="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2" fillId="0" borderId="14" xfId="2" applyBorder="1" applyAlignment="1">
      <alignment horizontal="right" vertical="center"/>
    </xf>
    <xf numFmtId="0" fontId="12" fillId="0" borderId="14" xfId="2" applyFont="1" applyBorder="1" applyAlignment="1" applyProtection="1">
      <alignment horizontal="right" vertical="center"/>
      <protection locked="0"/>
    </xf>
    <xf numFmtId="0" fontId="2" fillId="0" borderId="1" xfId="2" applyBorder="1" applyAlignment="1" applyProtection="1">
      <alignment horizontal="center" vertical="center"/>
      <protection locked="0"/>
    </xf>
    <xf numFmtId="0" fontId="2" fillId="0" borderId="2" xfId="2" applyBorder="1" applyAlignment="1" applyProtection="1">
      <alignment horizontal="center" vertical="center"/>
      <protection locked="0"/>
    </xf>
    <xf numFmtId="0" fontId="2" fillId="0" borderId="27" xfId="2" applyBorder="1" applyAlignment="1" applyProtection="1">
      <alignment horizontal="center" vertical="center"/>
      <protection locked="0"/>
    </xf>
    <xf numFmtId="0" fontId="2" fillId="0" borderId="22" xfId="2" applyBorder="1" applyAlignment="1" applyProtection="1">
      <alignment horizontal="center" vertical="center"/>
      <protection locked="0"/>
    </xf>
    <xf numFmtId="0" fontId="2" fillId="0" borderId="23" xfId="2" applyBorder="1" applyAlignment="1" applyProtection="1">
      <alignment horizontal="center" vertical="center"/>
      <protection locked="0"/>
    </xf>
    <xf numFmtId="0" fontId="2" fillId="0" borderId="24" xfId="2" applyBorder="1" applyAlignment="1" applyProtection="1">
      <alignment horizontal="center" vertical="center"/>
      <protection locked="0"/>
    </xf>
    <xf numFmtId="0" fontId="2" fillId="0" borderId="10" xfId="2" applyBorder="1" applyAlignment="1" applyProtection="1">
      <alignment horizontal="center" vertical="center"/>
      <protection locked="0"/>
    </xf>
    <xf numFmtId="0" fontId="2" fillId="0" borderId="12" xfId="2" applyBorder="1" applyAlignment="1" applyProtection="1">
      <alignment horizontal="center" vertical="center"/>
      <protection locked="0"/>
    </xf>
    <xf numFmtId="0" fontId="2" fillId="0" borderId="25" xfId="2" applyBorder="1" applyAlignment="1" applyProtection="1">
      <alignment horizontal="center" vertical="center"/>
      <protection locked="0"/>
    </xf>
    <xf numFmtId="0" fontId="2" fillId="0" borderId="9" xfId="2" applyBorder="1" applyAlignment="1" applyProtection="1">
      <alignment horizontal="center" vertical="center"/>
      <protection locked="0"/>
    </xf>
    <xf numFmtId="0" fontId="18" fillId="8" borderId="47" xfId="2" applyFont="1" applyFill="1" applyBorder="1" applyAlignment="1">
      <alignment horizontal="center" vertical="center"/>
    </xf>
    <xf numFmtId="0" fontId="18" fillId="8" borderId="35" xfId="2" applyFont="1" applyFill="1" applyBorder="1" applyAlignment="1">
      <alignment horizontal="center" vertical="center"/>
    </xf>
    <xf numFmtId="0" fontId="18" fillId="8" borderId="36" xfId="2" applyFont="1" applyFill="1" applyBorder="1" applyAlignment="1">
      <alignment horizontal="center" vertical="center"/>
    </xf>
    <xf numFmtId="0" fontId="2" fillId="4" borderId="0" xfId="2" applyFill="1" applyAlignment="1">
      <alignment horizontal="center" vertical="center"/>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18" fillId="7" borderId="47" xfId="2" applyFont="1" applyFill="1" applyBorder="1" applyAlignment="1">
      <alignment horizontal="center" vertical="center"/>
    </xf>
    <xf numFmtId="0" fontId="18" fillId="7" borderId="35" xfId="2" applyFont="1" applyFill="1" applyBorder="1" applyAlignment="1">
      <alignment horizontal="center" vertical="center"/>
    </xf>
    <xf numFmtId="0" fontId="13" fillId="5" borderId="1" xfId="4" applyFont="1" applyFill="1" applyBorder="1" applyAlignment="1">
      <alignment horizontal="center" vertical="center"/>
    </xf>
    <xf numFmtId="0" fontId="13" fillId="5" borderId="2" xfId="4" applyFont="1" applyFill="1" applyBorder="1" applyAlignment="1">
      <alignment horizontal="center" vertical="center"/>
    </xf>
    <xf numFmtId="0" fontId="13" fillId="5" borderId="3" xfId="4" applyFont="1" applyFill="1" applyBorder="1" applyAlignment="1">
      <alignment horizontal="center" vertical="center"/>
    </xf>
    <xf numFmtId="38" fontId="13" fillId="0" borderId="0" xfId="1" applyFont="1" applyFill="1" applyBorder="1" applyAlignment="1">
      <alignment horizontal="center" vertical="center"/>
    </xf>
    <xf numFmtId="38" fontId="13" fillId="0" borderId="14" xfId="1" applyFont="1" applyFill="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38" fontId="2" fillId="0" borderId="23" xfId="1" applyFont="1" applyFill="1" applyBorder="1" applyAlignment="1">
      <alignment horizontal="center" vertical="center" shrinkToFit="1"/>
    </xf>
    <xf numFmtId="38" fontId="2" fillId="0" borderId="29" xfId="1" applyFont="1" applyFill="1" applyBorder="1" applyAlignment="1">
      <alignment horizontal="center" vertical="center" shrinkToFit="1"/>
    </xf>
    <xf numFmtId="38" fontId="2" fillId="0" borderId="2" xfId="1" applyFont="1" applyFill="1" applyBorder="1" applyAlignment="1">
      <alignment horizontal="center" vertical="center" shrinkToFit="1"/>
    </xf>
    <xf numFmtId="38" fontId="2" fillId="0" borderId="3" xfId="1" applyFont="1" applyFill="1" applyBorder="1" applyAlignment="1">
      <alignment horizontal="center" vertical="center" shrinkToFit="1"/>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21" xfId="2" applyFont="1" applyBorder="1" applyAlignment="1">
      <alignment horizontal="center" vertical="center"/>
    </xf>
    <xf numFmtId="0" fontId="13" fillId="0" borderId="25"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38" fontId="13" fillId="0" borderId="0" xfId="1" applyFont="1" applyFill="1" applyBorder="1" applyAlignment="1">
      <alignment horizontal="right" vertical="center"/>
    </xf>
    <xf numFmtId="0" fontId="6" fillId="0" borderId="34" xfId="2" applyFont="1" applyBorder="1" applyAlignment="1">
      <alignment horizontal="left" vertical="center"/>
    </xf>
    <xf numFmtId="0" fontId="6" fillId="0" borderId="35" xfId="2" applyFont="1" applyBorder="1" applyAlignment="1">
      <alignment horizontal="left" vertical="center"/>
    </xf>
    <xf numFmtId="0" fontId="6" fillId="0" borderId="36" xfId="2" applyFont="1" applyBorder="1" applyAlignment="1">
      <alignment horizontal="left" vertical="center"/>
    </xf>
    <xf numFmtId="49" fontId="13" fillId="0" borderId="0" xfId="2" applyNumberFormat="1" applyFont="1" applyAlignment="1">
      <alignment horizontal="center" vertical="center"/>
    </xf>
    <xf numFmtId="0" fontId="13" fillId="5" borderId="0" xfId="4" applyFont="1" applyFill="1" applyAlignment="1">
      <alignment horizontal="center" vertical="center"/>
    </xf>
    <xf numFmtId="0" fontId="45" fillId="0" borderId="0" xfId="4" applyFont="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49" fontId="13" fillId="0" borderId="1" xfId="2" applyNumberFormat="1" applyFont="1" applyBorder="1" applyAlignment="1">
      <alignment horizontal="center" vertical="center"/>
    </xf>
    <xf numFmtId="49" fontId="13" fillId="0" borderId="2" xfId="2" applyNumberFormat="1" applyFont="1" applyBorder="1" applyAlignment="1">
      <alignment horizontal="center" vertical="center"/>
    </xf>
    <xf numFmtId="49" fontId="13" fillId="0" borderId="3" xfId="2" applyNumberFormat="1" applyFont="1" applyBorder="1" applyAlignment="1">
      <alignment horizontal="center" vertical="center"/>
    </xf>
    <xf numFmtId="0" fontId="45" fillId="7" borderId="1" xfId="4" applyFont="1" applyFill="1" applyBorder="1" applyAlignment="1">
      <alignment horizontal="center" vertical="center"/>
    </xf>
    <xf numFmtId="0" fontId="45" fillId="7" borderId="2" xfId="4" applyFont="1" applyFill="1" applyBorder="1" applyAlignment="1">
      <alignment horizontal="center" vertical="center"/>
    </xf>
    <xf numFmtId="0" fontId="45" fillId="7" borderId="3" xfId="4" applyFont="1" applyFill="1" applyBorder="1" applyAlignment="1">
      <alignment horizontal="center" vertical="center"/>
    </xf>
    <xf numFmtId="0" fontId="45" fillId="8" borderId="1" xfId="0" applyFont="1" applyFill="1" applyBorder="1" applyAlignment="1">
      <alignment horizontal="center" vertical="center"/>
    </xf>
    <xf numFmtId="0" fontId="45" fillId="8" borderId="2" xfId="0" applyFont="1" applyFill="1" applyBorder="1" applyAlignment="1">
      <alignment horizontal="center" vertical="center"/>
    </xf>
    <xf numFmtId="0" fontId="45" fillId="8" borderId="3" xfId="0" applyFont="1" applyFill="1" applyBorder="1" applyAlignment="1">
      <alignment horizontal="center" vertical="center"/>
    </xf>
    <xf numFmtId="38" fontId="5" fillId="5" borderId="1" xfId="1" applyFont="1" applyFill="1" applyBorder="1" applyAlignment="1">
      <alignment horizontal="center" vertical="center"/>
    </xf>
    <xf numFmtId="38" fontId="5" fillId="5" borderId="2" xfId="1"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5" xfId="0" applyFont="1" applyFill="1" applyBorder="1" applyAlignment="1">
      <alignment horizontal="center" vertical="center"/>
    </xf>
    <xf numFmtId="0" fontId="28" fillId="0" borderId="34" xfId="2" applyFont="1" applyBorder="1" applyAlignment="1">
      <alignment horizontal="left" vertical="center"/>
    </xf>
    <xf numFmtId="0" fontId="28" fillId="0" borderId="35" xfId="2" applyFont="1" applyBorder="1" applyAlignment="1">
      <alignment horizontal="left" vertical="center"/>
    </xf>
    <xf numFmtId="0" fontId="28" fillId="0" borderId="36" xfId="2" applyFont="1" applyBorder="1" applyAlignment="1">
      <alignment horizontal="left" vertical="center"/>
    </xf>
    <xf numFmtId="0" fontId="0" fillId="0" borderId="73"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cellXfs>
  <cellStyles count="6">
    <cellStyle name="桁区切り" xfId="1" builtinId="6"/>
    <cellStyle name="標準" xfId="0" builtinId="0"/>
    <cellStyle name="標準 2" xfId="3" xr:uid="{00000000-0005-0000-0000-000002000000}"/>
    <cellStyle name="標準_「注文書」案20111007" xfId="5" xr:uid="{00000000-0005-0000-0000-000003000000}"/>
    <cellStyle name="標準_2009春版 グランドフェア商品チラシ作成依頼書-①" xfId="4" xr:uid="{00000000-0005-0000-0000-000004000000}"/>
    <cellStyle name="標準_合展成功レポート" xfId="2" xr:uid="{00000000-0005-0000-0000-000005000000}"/>
  </cellStyles>
  <dxfs count="2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ont>
        <color rgb="FF9C0006"/>
      </font>
      <fill>
        <patternFill>
          <bgColor rgb="FFFFC7CE"/>
        </patternFill>
      </fill>
    </dxf>
    <dxf>
      <fill>
        <patternFill>
          <bgColor theme="0"/>
        </patternFill>
      </fill>
    </dxf>
    <dxf>
      <fill>
        <patternFill patternType="none">
          <bgColor auto="1"/>
        </patternFill>
      </fill>
    </dxf>
    <dxf>
      <font>
        <color theme="0"/>
      </font>
      <fill>
        <patternFill patternType="none">
          <bgColor auto="1"/>
        </patternFill>
      </fill>
    </dxf>
    <dxf>
      <font>
        <color theme="0"/>
      </font>
    </dxf>
  </dxfs>
  <tableStyles count="0" defaultTableStyle="TableStyleMedium9" defaultPivotStyle="PivotStyleLight16"/>
  <colors>
    <mruColors>
      <color rgb="FFFEA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6</xdr:row>
      <xdr:rowOff>0</xdr:rowOff>
    </xdr:from>
    <xdr:to>
      <xdr:col>28</xdr:col>
      <xdr:colOff>28575</xdr:colOff>
      <xdr:row>6</xdr:row>
      <xdr:rowOff>0</xdr:rowOff>
    </xdr:to>
    <xdr:sp macro="" textlink="">
      <xdr:nvSpPr>
        <xdr:cNvPr id="2" name="Text Box 384">
          <a:extLst>
            <a:ext uri="{FF2B5EF4-FFF2-40B4-BE49-F238E27FC236}">
              <a16:creationId xmlns:a16="http://schemas.microsoft.com/office/drawing/2014/main" id="{00000000-0008-0000-0000-000002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 name="Text Box 385">
          <a:extLst>
            <a:ext uri="{FF2B5EF4-FFF2-40B4-BE49-F238E27FC236}">
              <a16:creationId xmlns:a16="http://schemas.microsoft.com/office/drawing/2014/main" id="{00000000-0008-0000-0000-000003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 name="Text Box 386">
          <a:extLst>
            <a:ext uri="{FF2B5EF4-FFF2-40B4-BE49-F238E27FC236}">
              <a16:creationId xmlns:a16="http://schemas.microsoft.com/office/drawing/2014/main" id="{00000000-0008-0000-0000-000004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5" name="Text Box 387">
          <a:extLst>
            <a:ext uri="{FF2B5EF4-FFF2-40B4-BE49-F238E27FC236}">
              <a16:creationId xmlns:a16="http://schemas.microsoft.com/office/drawing/2014/main" id="{00000000-0008-0000-0000-000005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6" name="Text Box 388">
          <a:extLst>
            <a:ext uri="{FF2B5EF4-FFF2-40B4-BE49-F238E27FC236}">
              <a16:creationId xmlns:a16="http://schemas.microsoft.com/office/drawing/2014/main" id="{00000000-0008-0000-0000-000006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7" name="Text Box 389">
          <a:extLst>
            <a:ext uri="{FF2B5EF4-FFF2-40B4-BE49-F238E27FC236}">
              <a16:creationId xmlns:a16="http://schemas.microsoft.com/office/drawing/2014/main" id="{00000000-0008-0000-0000-000007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8" name="Text Box 390">
          <a:extLst>
            <a:ext uri="{FF2B5EF4-FFF2-40B4-BE49-F238E27FC236}">
              <a16:creationId xmlns:a16="http://schemas.microsoft.com/office/drawing/2014/main" id="{00000000-0008-0000-0000-000008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9" name="Text Box 391">
          <a:extLst>
            <a:ext uri="{FF2B5EF4-FFF2-40B4-BE49-F238E27FC236}">
              <a16:creationId xmlns:a16="http://schemas.microsoft.com/office/drawing/2014/main" id="{00000000-0008-0000-0000-000009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 name="Text Box 392">
          <a:extLst>
            <a:ext uri="{FF2B5EF4-FFF2-40B4-BE49-F238E27FC236}">
              <a16:creationId xmlns:a16="http://schemas.microsoft.com/office/drawing/2014/main" id="{00000000-0008-0000-0000-00000A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 name="Text Box 393">
          <a:extLst>
            <a:ext uri="{FF2B5EF4-FFF2-40B4-BE49-F238E27FC236}">
              <a16:creationId xmlns:a16="http://schemas.microsoft.com/office/drawing/2014/main" id="{00000000-0008-0000-0000-00000B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 name="Text Box 394">
          <a:extLst>
            <a:ext uri="{FF2B5EF4-FFF2-40B4-BE49-F238E27FC236}">
              <a16:creationId xmlns:a16="http://schemas.microsoft.com/office/drawing/2014/main" id="{00000000-0008-0000-0000-00000C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3" name="Text Box 395">
          <a:extLst>
            <a:ext uri="{FF2B5EF4-FFF2-40B4-BE49-F238E27FC236}">
              <a16:creationId xmlns:a16="http://schemas.microsoft.com/office/drawing/2014/main" id="{00000000-0008-0000-0000-00000D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4" name="Text Box 396">
          <a:extLst>
            <a:ext uri="{FF2B5EF4-FFF2-40B4-BE49-F238E27FC236}">
              <a16:creationId xmlns:a16="http://schemas.microsoft.com/office/drawing/2014/main" id="{00000000-0008-0000-0000-00000E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5" name="Text Box 397">
          <a:extLst>
            <a:ext uri="{FF2B5EF4-FFF2-40B4-BE49-F238E27FC236}">
              <a16:creationId xmlns:a16="http://schemas.microsoft.com/office/drawing/2014/main" id="{00000000-0008-0000-0000-00000F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6" name="Text Box 398">
          <a:extLst>
            <a:ext uri="{FF2B5EF4-FFF2-40B4-BE49-F238E27FC236}">
              <a16:creationId xmlns:a16="http://schemas.microsoft.com/office/drawing/2014/main" id="{00000000-0008-0000-0000-000010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7" name="Text Box 399">
          <a:extLst>
            <a:ext uri="{FF2B5EF4-FFF2-40B4-BE49-F238E27FC236}">
              <a16:creationId xmlns:a16="http://schemas.microsoft.com/office/drawing/2014/main" id="{00000000-0008-0000-0000-000011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8" name="Text Box 400">
          <a:extLst>
            <a:ext uri="{FF2B5EF4-FFF2-40B4-BE49-F238E27FC236}">
              <a16:creationId xmlns:a16="http://schemas.microsoft.com/office/drawing/2014/main" id="{00000000-0008-0000-0000-000012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9" name="Text Box 401">
          <a:extLst>
            <a:ext uri="{FF2B5EF4-FFF2-40B4-BE49-F238E27FC236}">
              <a16:creationId xmlns:a16="http://schemas.microsoft.com/office/drawing/2014/main" id="{00000000-0008-0000-0000-000013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0" name="Text Box 402">
          <a:extLst>
            <a:ext uri="{FF2B5EF4-FFF2-40B4-BE49-F238E27FC236}">
              <a16:creationId xmlns:a16="http://schemas.microsoft.com/office/drawing/2014/main" id="{00000000-0008-0000-0000-000014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1" name="Text Box 403">
          <a:extLst>
            <a:ext uri="{FF2B5EF4-FFF2-40B4-BE49-F238E27FC236}">
              <a16:creationId xmlns:a16="http://schemas.microsoft.com/office/drawing/2014/main" id="{00000000-0008-0000-0000-000015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2" name="Text Box 404">
          <a:extLst>
            <a:ext uri="{FF2B5EF4-FFF2-40B4-BE49-F238E27FC236}">
              <a16:creationId xmlns:a16="http://schemas.microsoft.com/office/drawing/2014/main" id="{00000000-0008-0000-0000-000016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3" name="Text Box 405">
          <a:extLst>
            <a:ext uri="{FF2B5EF4-FFF2-40B4-BE49-F238E27FC236}">
              <a16:creationId xmlns:a16="http://schemas.microsoft.com/office/drawing/2014/main" id="{00000000-0008-0000-0000-000017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4" name="Text Box 406">
          <a:extLst>
            <a:ext uri="{FF2B5EF4-FFF2-40B4-BE49-F238E27FC236}">
              <a16:creationId xmlns:a16="http://schemas.microsoft.com/office/drawing/2014/main" id="{00000000-0008-0000-0000-000018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5" name="Text Box 407">
          <a:extLst>
            <a:ext uri="{FF2B5EF4-FFF2-40B4-BE49-F238E27FC236}">
              <a16:creationId xmlns:a16="http://schemas.microsoft.com/office/drawing/2014/main" id="{00000000-0008-0000-0000-000019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6" name="Text Box 408">
          <a:extLst>
            <a:ext uri="{FF2B5EF4-FFF2-40B4-BE49-F238E27FC236}">
              <a16:creationId xmlns:a16="http://schemas.microsoft.com/office/drawing/2014/main" id="{00000000-0008-0000-0000-00001A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7" name="Text Box 409">
          <a:extLst>
            <a:ext uri="{FF2B5EF4-FFF2-40B4-BE49-F238E27FC236}">
              <a16:creationId xmlns:a16="http://schemas.microsoft.com/office/drawing/2014/main" id="{00000000-0008-0000-0000-00001B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8" name="Text Box 410">
          <a:extLst>
            <a:ext uri="{FF2B5EF4-FFF2-40B4-BE49-F238E27FC236}">
              <a16:creationId xmlns:a16="http://schemas.microsoft.com/office/drawing/2014/main" id="{00000000-0008-0000-0000-00001C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29" name="Text Box 411">
          <a:extLst>
            <a:ext uri="{FF2B5EF4-FFF2-40B4-BE49-F238E27FC236}">
              <a16:creationId xmlns:a16="http://schemas.microsoft.com/office/drawing/2014/main" id="{00000000-0008-0000-0000-00001D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 name="Text Box 412">
          <a:extLst>
            <a:ext uri="{FF2B5EF4-FFF2-40B4-BE49-F238E27FC236}">
              <a16:creationId xmlns:a16="http://schemas.microsoft.com/office/drawing/2014/main" id="{00000000-0008-0000-0000-00001E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 name="Text Box 413">
          <a:extLst>
            <a:ext uri="{FF2B5EF4-FFF2-40B4-BE49-F238E27FC236}">
              <a16:creationId xmlns:a16="http://schemas.microsoft.com/office/drawing/2014/main" id="{00000000-0008-0000-0000-00001F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 name="Text Box 414">
          <a:extLst>
            <a:ext uri="{FF2B5EF4-FFF2-40B4-BE49-F238E27FC236}">
              <a16:creationId xmlns:a16="http://schemas.microsoft.com/office/drawing/2014/main" id="{00000000-0008-0000-0000-000020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3" name="Text Box 415">
          <a:extLst>
            <a:ext uri="{FF2B5EF4-FFF2-40B4-BE49-F238E27FC236}">
              <a16:creationId xmlns:a16="http://schemas.microsoft.com/office/drawing/2014/main" id="{00000000-0008-0000-0000-000021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4" name="Text Box 416">
          <a:extLst>
            <a:ext uri="{FF2B5EF4-FFF2-40B4-BE49-F238E27FC236}">
              <a16:creationId xmlns:a16="http://schemas.microsoft.com/office/drawing/2014/main" id="{00000000-0008-0000-0000-000022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5" name="Text Box 421">
          <a:extLst>
            <a:ext uri="{FF2B5EF4-FFF2-40B4-BE49-F238E27FC236}">
              <a16:creationId xmlns:a16="http://schemas.microsoft.com/office/drawing/2014/main" id="{00000000-0008-0000-0000-000023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6" name="Text Box 422">
          <a:extLst>
            <a:ext uri="{FF2B5EF4-FFF2-40B4-BE49-F238E27FC236}">
              <a16:creationId xmlns:a16="http://schemas.microsoft.com/office/drawing/2014/main" id="{00000000-0008-0000-0000-000024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7" name="Text Box 423">
          <a:extLst>
            <a:ext uri="{FF2B5EF4-FFF2-40B4-BE49-F238E27FC236}">
              <a16:creationId xmlns:a16="http://schemas.microsoft.com/office/drawing/2014/main" id="{00000000-0008-0000-0000-000025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8" name="Text Box 424">
          <a:extLst>
            <a:ext uri="{FF2B5EF4-FFF2-40B4-BE49-F238E27FC236}">
              <a16:creationId xmlns:a16="http://schemas.microsoft.com/office/drawing/2014/main" id="{00000000-0008-0000-0000-000026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9" name="Text Box 425">
          <a:extLst>
            <a:ext uri="{FF2B5EF4-FFF2-40B4-BE49-F238E27FC236}">
              <a16:creationId xmlns:a16="http://schemas.microsoft.com/office/drawing/2014/main" id="{00000000-0008-0000-0000-000027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0" name="Text Box 426">
          <a:extLst>
            <a:ext uri="{FF2B5EF4-FFF2-40B4-BE49-F238E27FC236}">
              <a16:creationId xmlns:a16="http://schemas.microsoft.com/office/drawing/2014/main" id="{00000000-0008-0000-0000-000028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1" name="Text Box 427">
          <a:extLst>
            <a:ext uri="{FF2B5EF4-FFF2-40B4-BE49-F238E27FC236}">
              <a16:creationId xmlns:a16="http://schemas.microsoft.com/office/drawing/2014/main" id="{00000000-0008-0000-0000-000029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2" name="Text Box 428">
          <a:extLst>
            <a:ext uri="{FF2B5EF4-FFF2-40B4-BE49-F238E27FC236}">
              <a16:creationId xmlns:a16="http://schemas.microsoft.com/office/drawing/2014/main" id="{00000000-0008-0000-0000-00002A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3" name="Text Box 429">
          <a:extLst>
            <a:ext uri="{FF2B5EF4-FFF2-40B4-BE49-F238E27FC236}">
              <a16:creationId xmlns:a16="http://schemas.microsoft.com/office/drawing/2014/main" id="{00000000-0008-0000-0000-00002B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4" name="Text Box 430">
          <a:extLst>
            <a:ext uri="{FF2B5EF4-FFF2-40B4-BE49-F238E27FC236}">
              <a16:creationId xmlns:a16="http://schemas.microsoft.com/office/drawing/2014/main" id="{00000000-0008-0000-0000-00002C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5" name="Text Box 431">
          <a:extLst>
            <a:ext uri="{FF2B5EF4-FFF2-40B4-BE49-F238E27FC236}">
              <a16:creationId xmlns:a16="http://schemas.microsoft.com/office/drawing/2014/main" id="{00000000-0008-0000-0000-00002D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6" name="Text Box 432">
          <a:extLst>
            <a:ext uri="{FF2B5EF4-FFF2-40B4-BE49-F238E27FC236}">
              <a16:creationId xmlns:a16="http://schemas.microsoft.com/office/drawing/2014/main" id="{00000000-0008-0000-0000-00002E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7" name="Text Box 433">
          <a:extLst>
            <a:ext uri="{FF2B5EF4-FFF2-40B4-BE49-F238E27FC236}">
              <a16:creationId xmlns:a16="http://schemas.microsoft.com/office/drawing/2014/main" id="{00000000-0008-0000-0000-00002F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8" name="Text Box 434">
          <a:extLst>
            <a:ext uri="{FF2B5EF4-FFF2-40B4-BE49-F238E27FC236}">
              <a16:creationId xmlns:a16="http://schemas.microsoft.com/office/drawing/2014/main" id="{00000000-0008-0000-0000-000030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9" name="Text Box 435">
          <a:extLst>
            <a:ext uri="{FF2B5EF4-FFF2-40B4-BE49-F238E27FC236}">
              <a16:creationId xmlns:a16="http://schemas.microsoft.com/office/drawing/2014/main" id="{00000000-0008-0000-0000-000031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50" name="Text Box 436">
          <a:extLst>
            <a:ext uri="{FF2B5EF4-FFF2-40B4-BE49-F238E27FC236}">
              <a16:creationId xmlns:a16="http://schemas.microsoft.com/office/drawing/2014/main" id="{00000000-0008-0000-0000-000032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51" name="Text Box 437">
          <a:extLst>
            <a:ext uri="{FF2B5EF4-FFF2-40B4-BE49-F238E27FC236}">
              <a16:creationId xmlns:a16="http://schemas.microsoft.com/office/drawing/2014/main" id="{00000000-0008-0000-0000-000033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52" name="Text Box 438">
          <a:extLst>
            <a:ext uri="{FF2B5EF4-FFF2-40B4-BE49-F238E27FC236}">
              <a16:creationId xmlns:a16="http://schemas.microsoft.com/office/drawing/2014/main" id="{00000000-0008-0000-0000-000034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53" name="Text Box 439">
          <a:extLst>
            <a:ext uri="{FF2B5EF4-FFF2-40B4-BE49-F238E27FC236}">
              <a16:creationId xmlns:a16="http://schemas.microsoft.com/office/drawing/2014/main" id="{00000000-0008-0000-0000-000035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54" name="Text Box 440">
          <a:extLst>
            <a:ext uri="{FF2B5EF4-FFF2-40B4-BE49-F238E27FC236}">
              <a16:creationId xmlns:a16="http://schemas.microsoft.com/office/drawing/2014/main" id="{00000000-0008-0000-0000-000036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55" name="Text Box 441">
          <a:extLst>
            <a:ext uri="{FF2B5EF4-FFF2-40B4-BE49-F238E27FC236}">
              <a16:creationId xmlns:a16="http://schemas.microsoft.com/office/drawing/2014/main" id="{00000000-0008-0000-0000-000037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56" name="Text Box 442">
          <a:extLst>
            <a:ext uri="{FF2B5EF4-FFF2-40B4-BE49-F238E27FC236}">
              <a16:creationId xmlns:a16="http://schemas.microsoft.com/office/drawing/2014/main" id="{00000000-0008-0000-0000-000038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57" name="Text Box 443">
          <a:extLst>
            <a:ext uri="{FF2B5EF4-FFF2-40B4-BE49-F238E27FC236}">
              <a16:creationId xmlns:a16="http://schemas.microsoft.com/office/drawing/2014/main" id="{00000000-0008-0000-0000-000039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58" name="Text Box 444">
          <a:extLst>
            <a:ext uri="{FF2B5EF4-FFF2-40B4-BE49-F238E27FC236}">
              <a16:creationId xmlns:a16="http://schemas.microsoft.com/office/drawing/2014/main" id="{00000000-0008-0000-0000-00003A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59" name="Text Box 445">
          <a:extLst>
            <a:ext uri="{FF2B5EF4-FFF2-40B4-BE49-F238E27FC236}">
              <a16:creationId xmlns:a16="http://schemas.microsoft.com/office/drawing/2014/main" id="{00000000-0008-0000-0000-00003B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60" name="Text Box 446">
          <a:extLst>
            <a:ext uri="{FF2B5EF4-FFF2-40B4-BE49-F238E27FC236}">
              <a16:creationId xmlns:a16="http://schemas.microsoft.com/office/drawing/2014/main" id="{00000000-0008-0000-0000-00003C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61" name="Text Box 447">
          <a:extLst>
            <a:ext uri="{FF2B5EF4-FFF2-40B4-BE49-F238E27FC236}">
              <a16:creationId xmlns:a16="http://schemas.microsoft.com/office/drawing/2014/main" id="{00000000-0008-0000-0000-00003D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62" name="Text Box 448">
          <a:extLst>
            <a:ext uri="{FF2B5EF4-FFF2-40B4-BE49-F238E27FC236}">
              <a16:creationId xmlns:a16="http://schemas.microsoft.com/office/drawing/2014/main" id="{00000000-0008-0000-0000-00003E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63" name="Text Box 449">
          <a:extLst>
            <a:ext uri="{FF2B5EF4-FFF2-40B4-BE49-F238E27FC236}">
              <a16:creationId xmlns:a16="http://schemas.microsoft.com/office/drawing/2014/main" id="{00000000-0008-0000-0000-00003F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64" name="Text Box 450">
          <a:extLst>
            <a:ext uri="{FF2B5EF4-FFF2-40B4-BE49-F238E27FC236}">
              <a16:creationId xmlns:a16="http://schemas.microsoft.com/office/drawing/2014/main" id="{00000000-0008-0000-0000-000040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65" name="Text Box 451">
          <a:extLst>
            <a:ext uri="{FF2B5EF4-FFF2-40B4-BE49-F238E27FC236}">
              <a16:creationId xmlns:a16="http://schemas.microsoft.com/office/drawing/2014/main" id="{00000000-0008-0000-0000-000041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66" name="Text Box 452">
          <a:extLst>
            <a:ext uri="{FF2B5EF4-FFF2-40B4-BE49-F238E27FC236}">
              <a16:creationId xmlns:a16="http://schemas.microsoft.com/office/drawing/2014/main" id="{00000000-0008-0000-0000-000042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67" name="Text Box 453">
          <a:extLst>
            <a:ext uri="{FF2B5EF4-FFF2-40B4-BE49-F238E27FC236}">
              <a16:creationId xmlns:a16="http://schemas.microsoft.com/office/drawing/2014/main" id="{00000000-0008-0000-0000-000043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68" name="Text Box 454">
          <a:extLst>
            <a:ext uri="{FF2B5EF4-FFF2-40B4-BE49-F238E27FC236}">
              <a16:creationId xmlns:a16="http://schemas.microsoft.com/office/drawing/2014/main" id="{00000000-0008-0000-0000-000044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69" name="Text Box 455">
          <a:extLst>
            <a:ext uri="{FF2B5EF4-FFF2-40B4-BE49-F238E27FC236}">
              <a16:creationId xmlns:a16="http://schemas.microsoft.com/office/drawing/2014/main" id="{00000000-0008-0000-0000-000045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70" name="Text Box 456">
          <a:extLst>
            <a:ext uri="{FF2B5EF4-FFF2-40B4-BE49-F238E27FC236}">
              <a16:creationId xmlns:a16="http://schemas.microsoft.com/office/drawing/2014/main" id="{00000000-0008-0000-0000-000046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71" name="Text Box 457">
          <a:extLst>
            <a:ext uri="{FF2B5EF4-FFF2-40B4-BE49-F238E27FC236}">
              <a16:creationId xmlns:a16="http://schemas.microsoft.com/office/drawing/2014/main" id="{00000000-0008-0000-0000-000047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72" name="Text Box 458">
          <a:extLst>
            <a:ext uri="{FF2B5EF4-FFF2-40B4-BE49-F238E27FC236}">
              <a16:creationId xmlns:a16="http://schemas.microsoft.com/office/drawing/2014/main" id="{00000000-0008-0000-0000-000048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73" name="Text Box 459">
          <a:extLst>
            <a:ext uri="{FF2B5EF4-FFF2-40B4-BE49-F238E27FC236}">
              <a16:creationId xmlns:a16="http://schemas.microsoft.com/office/drawing/2014/main" id="{00000000-0008-0000-0000-000049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74" name="Text Box 460">
          <a:extLst>
            <a:ext uri="{FF2B5EF4-FFF2-40B4-BE49-F238E27FC236}">
              <a16:creationId xmlns:a16="http://schemas.microsoft.com/office/drawing/2014/main" id="{00000000-0008-0000-0000-00004A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75" name="Text Box 461">
          <a:extLst>
            <a:ext uri="{FF2B5EF4-FFF2-40B4-BE49-F238E27FC236}">
              <a16:creationId xmlns:a16="http://schemas.microsoft.com/office/drawing/2014/main" id="{00000000-0008-0000-0000-00004B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76" name="Text Box 462">
          <a:extLst>
            <a:ext uri="{FF2B5EF4-FFF2-40B4-BE49-F238E27FC236}">
              <a16:creationId xmlns:a16="http://schemas.microsoft.com/office/drawing/2014/main" id="{00000000-0008-0000-0000-00004C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77" name="Text Box 463">
          <a:extLst>
            <a:ext uri="{FF2B5EF4-FFF2-40B4-BE49-F238E27FC236}">
              <a16:creationId xmlns:a16="http://schemas.microsoft.com/office/drawing/2014/main" id="{00000000-0008-0000-0000-00004D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78" name="Text Box 464">
          <a:extLst>
            <a:ext uri="{FF2B5EF4-FFF2-40B4-BE49-F238E27FC236}">
              <a16:creationId xmlns:a16="http://schemas.microsoft.com/office/drawing/2014/main" id="{00000000-0008-0000-0000-00004E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79" name="Text Box 465">
          <a:extLst>
            <a:ext uri="{FF2B5EF4-FFF2-40B4-BE49-F238E27FC236}">
              <a16:creationId xmlns:a16="http://schemas.microsoft.com/office/drawing/2014/main" id="{00000000-0008-0000-0000-00004F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80" name="Text Box 466">
          <a:extLst>
            <a:ext uri="{FF2B5EF4-FFF2-40B4-BE49-F238E27FC236}">
              <a16:creationId xmlns:a16="http://schemas.microsoft.com/office/drawing/2014/main" id="{00000000-0008-0000-0000-000050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81" name="Text Box 467">
          <a:extLst>
            <a:ext uri="{FF2B5EF4-FFF2-40B4-BE49-F238E27FC236}">
              <a16:creationId xmlns:a16="http://schemas.microsoft.com/office/drawing/2014/main" id="{00000000-0008-0000-0000-000051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82" name="Text Box 468">
          <a:extLst>
            <a:ext uri="{FF2B5EF4-FFF2-40B4-BE49-F238E27FC236}">
              <a16:creationId xmlns:a16="http://schemas.microsoft.com/office/drawing/2014/main" id="{00000000-0008-0000-0000-000052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83" name="Text Box 469">
          <a:extLst>
            <a:ext uri="{FF2B5EF4-FFF2-40B4-BE49-F238E27FC236}">
              <a16:creationId xmlns:a16="http://schemas.microsoft.com/office/drawing/2014/main" id="{00000000-0008-0000-0000-000053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84" name="Text Box 470">
          <a:extLst>
            <a:ext uri="{FF2B5EF4-FFF2-40B4-BE49-F238E27FC236}">
              <a16:creationId xmlns:a16="http://schemas.microsoft.com/office/drawing/2014/main" id="{00000000-0008-0000-0000-000054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85" name="Text Box 471">
          <a:extLst>
            <a:ext uri="{FF2B5EF4-FFF2-40B4-BE49-F238E27FC236}">
              <a16:creationId xmlns:a16="http://schemas.microsoft.com/office/drawing/2014/main" id="{00000000-0008-0000-0000-000055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86" name="Text Box 472">
          <a:extLst>
            <a:ext uri="{FF2B5EF4-FFF2-40B4-BE49-F238E27FC236}">
              <a16:creationId xmlns:a16="http://schemas.microsoft.com/office/drawing/2014/main" id="{00000000-0008-0000-0000-000056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87" name="Text Box 473">
          <a:extLst>
            <a:ext uri="{FF2B5EF4-FFF2-40B4-BE49-F238E27FC236}">
              <a16:creationId xmlns:a16="http://schemas.microsoft.com/office/drawing/2014/main" id="{00000000-0008-0000-0000-000057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88" name="Text Box 474">
          <a:extLst>
            <a:ext uri="{FF2B5EF4-FFF2-40B4-BE49-F238E27FC236}">
              <a16:creationId xmlns:a16="http://schemas.microsoft.com/office/drawing/2014/main" id="{00000000-0008-0000-0000-000058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89" name="Text Box 475">
          <a:extLst>
            <a:ext uri="{FF2B5EF4-FFF2-40B4-BE49-F238E27FC236}">
              <a16:creationId xmlns:a16="http://schemas.microsoft.com/office/drawing/2014/main" id="{00000000-0008-0000-0000-000059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90" name="Text Box 476">
          <a:extLst>
            <a:ext uri="{FF2B5EF4-FFF2-40B4-BE49-F238E27FC236}">
              <a16:creationId xmlns:a16="http://schemas.microsoft.com/office/drawing/2014/main" id="{00000000-0008-0000-0000-00005A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91" name="Text Box 477">
          <a:extLst>
            <a:ext uri="{FF2B5EF4-FFF2-40B4-BE49-F238E27FC236}">
              <a16:creationId xmlns:a16="http://schemas.microsoft.com/office/drawing/2014/main" id="{00000000-0008-0000-0000-00005B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92" name="Text Box 478">
          <a:extLst>
            <a:ext uri="{FF2B5EF4-FFF2-40B4-BE49-F238E27FC236}">
              <a16:creationId xmlns:a16="http://schemas.microsoft.com/office/drawing/2014/main" id="{00000000-0008-0000-0000-00005C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93" name="Text Box 479">
          <a:extLst>
            <a:ext uri="{FF2B5EF4-FFF2-40B4-BE49-F238E27FC236}">
              <a16:creationId xmlns:a16="http://schemas.microsoft.com/office/drawing/2014/main" id="{00000000-0008-0000-0000-00005D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94" name="Text Box 480">
          <a:extLst>
            <a:ext uri="{FF2B5EF4-FFF2-40B4-BE49-F238E27FC236}">
              <a16:creationId xmlns:a16="http://schemas.microsoft.com/office/drawing/2014/main" id="{00000000-0008-0000-0000-00005E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95" name="Text Box 481">
          <a:extLst>
            <a:ext uri="{FF2B5EF4-FFF2-40B4-BE49-F238E27FC236}">
              <a16:creationId xmlns:a16="http://schemas.microsoft.com/office/drawing/2014/main" id="{00000000-0008-0000-0000-00005F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96" name="Text Box 482">
          <a:extLst>
            <a:ext uri="{FF2B5EF4-FFF2-40B4-BE49-F238E27FC236}">
              <a16:creationId xmlns:a16="http://schemas.microsoft.com/office/drawing/2014/main" id="{00000000-0008-0000-0000-000060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97" name="Text Box 483">
          <a:extLst>
            <a:ext uri="{FF2B5EF4-FFF2-40B4-BE49-F238E27FC236}">
              <a16:creationId xmlns:a16="http://schemas.microsoft.com/office/drawing/2014/main" id="{00000000-0008-0000-0000-000061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98" name="Text Box 484">
          <a:extLst>
            <a:ext uri="{FF2B5EF4-FFF2-40B4-BE49-F238E27FC236}">
              <a16:creationId xmlns:a16="http://schemas.microsoft.com/office/drawing/2014/main" id="{00000000-0008-0000-0000-000062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99" name="Text Box 485">
          <a:extLst>
            <a:ext uri="{FF2B5EF4-FFF2-40B4-BE49-F238E27FC236}">
              <a16:creationId xmlns:a16="http://schemas.microsoft.com/office/drawing/2014/main" id="{00000000-0008-0000-0000-000063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00" name="Text Box 486">
          <a:extLst>
            <a:ext uri="{FF2B5EF4-FFF2-40B4-BE49-F238E27FC236}">
              <a16:creationId xmlns:a16="http://schemas.microsoft.com/office/drawing/2014/main" id="{00000000-0008-0000-0000-000064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1" name="Text Box 384">
          <a:extLst>
            <a:ext uri="{FF2B5EF4-FFF2-40B4-BE49-F238E27FC236}">
              <a16:creationId xmlns:a16="http://schemas.microsoft.com/office/drawing/2014/main" id="{00000000-0008-0000-0000-000065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2" name="Text Box 385">
          <a:extLst>
            <a:ext uri="{FF2B5EF4-FFF2-40B4-BE49-F238E27FC236}">
              <a16:creationId xmlns:a16="http://schemas.microsoft.com/office/drawing/2014/main" id="{00000000-0008-0000-0000-000066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3" name="Text Box 386">
          <a:extLst>
            <a:ext uri="{FF2B5EF4-FFF2-40B4-BE49-F238E27FC236}">
              <a16:creationId xmlns:a16="http://schemas.microsoft.com/office/drawing/2014/main" id="{00000000-0008-0000-0000-000067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4" name="Text Box 387">
          <a:extLst>
            <a:ext uri="{FF2B5EF4-FFF2-40B4-BE49-F238E27FC236}">
              <a16:creationId xmlns:a16="http://schemas.microsoft.com/office/drawing/2014/main" id="{00000000-0008-0000-0000-000068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5" name="Text Box 388">
          <a:extLst>
            <a:ext uri="{FF2B5EF4-FFF2-40B4-BE49-F238E27FC236}">
              <a16:creationId xmlns:a16="http://schemas.microsoft.com/office/drawing/2014/main" id="{00000000-0008-0000-0000-000069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6" name="Text Box 389">
          <a:extLst>
            <a:ext uri="{FF2B5EF4-FFF2-40B4-BE49-F238E27FC236}">
              <a16:creationId xmlns:a16="http://schemas.microsoft.com/office/drawing/2014/main" id="{00000000-0008-0000-0000-00006A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7" name="Text Box 390">
          <a:extLst>
            <a:ext uri="{FF2B5EF4-FFF2-40B4-BE49-F238E27FC236}">
              <a16:creationId xmlns:a16="http://schemas.microsoft.com/office/drawing/2014/main" id="{00000000-0008-0000-0000-00006B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8" name="Text Box 391">
          <a:extLst>
            <a:ext uri="{FF2B5EF4-FFF2-40B4-BE49-F238E27FC236}">
              <a16:creationId xmlns:a16="http://schemas.microsoft.com/office/drawing/2014/main" id="{00000000-0008-0000-0000-00006C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09" name="Text Box 392">
          <a:extLst>
            <a:ext uri="{FF2B5EF4-FFF2-40B4-BE49-F238E27FC236}">
              <a16:creationId xmlns:a16="http://schemas.microsoft.com/office/drawing/2014/main" id="{00000000-0008-0000-0000-00006D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0" name="Text Box 393">
          <a:extLst>
            <a:ext uri="{FF2B5EF4-FFF2-40B4-BE49-F238E27FC236}">
              <a16:creationId xmlns:a16="http://schemas.microsoft.com/office/drawing/2014/main" id="{00000000-0008-0000-0000-00006E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1" name="Text Box 394">
          <a:extLst>
            <a:ext uri="{FF2B5EF4-FFF2-40B4-BE49-F238E27FC236}">
              <a16:creationId xmlns:a16="http://schemas.microsoft.com/office/drawing/2014/main" id="{00000000-0008-0000-0000-00006F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2" name="Text Box 395">
          <a:extLst>
            <a:ext uri="{FF2B5EF4-FFF2-40B4-BE49-F238E27FC236}">
              <a16:creationId xmlns:a16="http://schemas.microsoft.com/office/drawing/2014/main" id="{00000000-0008-0000-0000-000070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3" name="Text Box 396">
          <a:extLst>
            <a:ext uri="{FF2B5EF4-FFF2-40B4-BE49-F238E27FC236}">
              <a16:creationId xmlns:a16="http://schemas.microsoft.com/office/drawing/2014/main" id="{00000000-0008-0000-0000-000071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4" name="Text Box 397">
          <a:extLst>
            <a:ext uri="{FF2B5EF4-FFF2-40B4-BE49-F238E27FC236}">
              <a16:creationId xmlns:a16="http://schemas.microsoft.com/office/drawing/2014/main" id="{00000000-0008-0000-0000-000072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5" name="Text Box 398">
          <a:extLst>
            <a:ext uri="{FF2B5EF4-FFF2-40B4-BE49-F238E27FC236}">
              <a16:creationId xmlns:a16="http://schemas.microsoft.com/office/drawing/2014/main" id="{00000000-0008-0000-0000-000073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6" name="Text Box 399">
          <a:extLst>
            <a:ext uri="{FF2B5EF4-FFF2-40B4-BE49-F238E27FC236}">
              <a16:creationId xmlns:a16="http://schemas.microsoft.com/office/drawing/2014/main" id="{00000000-0008-0000-0000-000074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7" name="Text Box 400">
          <a:extLst>
            <a:ext uri="{FF2B5EF4-FFF2-40B4-BE49-F238E27FC236}">
              <a16:creationId xmlns:a16="http://schemas.microsoft.com/office/drawing/2014/main" id="{00000000-0008-0000-0000-000075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8" name="Text Box 401">
          <a:extLst>
            <a:ext uri="{FF2B5EF4-FFF2-40B4-BE49-F238E27FC236}">
              <a16:creationId xmlns:a16="http://schemas.microsoft.com/office/drawing/2014/main" id="{00000000-0008-0000-0000-000076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19" name="Text Box 402">
          <a:extLst>
            <a:ext uri="{FF2B5EF4-FFF2-40B4-BE49-F238E27FC236}">
              <a16:creationId xmlns:a16="http://schemas.microsoft.com/office/drawing/2014/main" id="{00000000-0008-0000-0000-000077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0" name="Text Box 403">
          <a:extLst>
            <a:ext uri="{FF2B5EF4-FFF2-40B4-BE49-F238E27FC236}">
              <a16:creationId xmlns:a16="http://schemas.microsoft.com/office/drawing/2014/main" id="{00000000-0008-0000-0000-000078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1" name="Text Box 404">
          <a:extLst>
            <a:ext uri="{FF2B5EF4-FFF2-40B4-BE49-F238E27FC236}">
              <a16:creationId xmlns:a16="http://schemas.microsoft.com/office/drawing/2014/main" id="{00000000-0008-0000-0000-000079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2" name="Text Box 405">
          <a:extLst>
            <a:ext uri="{FF2B5EF4-FFF2-40B4-BE49-F238E27FC236}">
              <a16:creationId xmlns:a16="http://schemas.microsoft.com/office/drawing/2014/main" id="{00000000-0008-0000-0000-00007A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3" name="Text Box 406">
          <a:extLst>
            <a:ext uri="{FF2B5EF4-FFF2-40B4-BE49-F238E27FC236}">
              <a16:creationId xmlns:a16="http://schemas.microsoft.com/office/drawing/2014/main" id="{00000000-0008-0000-0000-00007B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4" name="Text Box 407">
          <a:extLst>
            <a:ext uri="{FF2B5EF4-FFF2-40B4-BE49-F238E27FC236}">
              <a16:creationId xmlns:a16="http://schemas.microsoft.com/office/drawing/2014/main" id="{00000000-0008-0000-0000-00007C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5" name="Text Box 408">
          <a:extLst>
            <a:ext uri="{FF2B5EF4-FFF2-40B4-BE49-F238E27FC236}">
              <a16:creationId xmlns:a16="http://schemas.microsoft.com/office/drawing/2014/main" id="{00000000-0008-0000-0000-00007D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6" name="Text Box 409">
          <a:extLst>
            <a:ext uri="{FF2B5EF4-FFF2-40B4-BE49-F238E27FC236}">
              <a16:creationId xmlns:a16="http://schemas.microsoft.com/office/drawing/2014/main" id="{00000000-0008-0000-0000-00007E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7" name="Text Box 410">
          <a:extLst>
            <a:ext uri="{FF2B5EF4-FFF2-40B4-BE49-F238E27FC236}">
              <a16:creationId xmlns:a16="http://schemas.microsoft.com/office/drawing/2014/main" id="{00000000-0008-0000-0000-00007F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8" name="Text Box 411">
          <a:extLst>
            <a:ext uri="{FF2B5EF4-FFF2-40B4-BE49-F238E27FC236}">
              <a16:creationId xmlns:a16="http://schemas.microsoft.com/office/drawing/2014/main" id="{00000000-0008-0000-0000-000080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29" name="Text Box 412">
          <a:extLst>
            <a:ext uri="{FF2B5EF4-FFF2-40B4-BE49-F238E27FC236}">
              <a16:creationId xmlns:a16="http://schemas.microsoft.com/office/drawing/2014/main" id="{00000000-0008-0000-0000-000081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30" name="Text Box 413">
          <a:extLst>
            <a:ext uri="{FF2B5EF4-FFF2-40B4-BE49-F238E27FC236}">
              <a16:creationId xmlns:a16="http://schemas.microsoft.com/office/drawing/2014/main" id="{00000000-0008-0000-0000-000082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31" name="Text Box 414">
          <a:extLst>
            <a:ext uri="{FF2B5EF4-FFF2-40B4-BE49-F238E27FC236}">
              <a16:creationId xmlns:a16="http://schemas.microsoft.com/office/drawing/2014/main" id="{00000000-0008-0000-0000-000083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32" name="Text Box 415">
          <a:extLst>
            <a:ext uri="{FF2B5EF4-FFF2-40B4-BE49-F238E27FC236}">
              <a16:creationId xmlns:a16="http://schemas.microsoft.com/office/drawing/2014/main" id="{00000000-0008-0000-0000-000084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133" name="Text Box 416">
          <a:extLst>
            <a:ext uri="{FF2B5EF4-FFF2-40B4-BE49-F238E27FC236}">
              <a16:creationId xmlns:a16="http://schemas.microsoft.com/office/drawing/2014/main" id="{00000000-0008-0000-0000-00008500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34" name="Text Box 421">
          <a:extLst>
            <a:ext uri="{FF2B5EF4-FFF2-40B4-BE49-F238E27FC236}">
              <a16:creationId xmlns:a16="http://schemas.microsoft.com/office/drawing/2014/main" id="{00000000-0008-0000-0000-000086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35" name="Text Box 422">
          <a:extLst>
            <a:ext uri="{FF2B5EF4-FFF2-40B4-BE49-F238E27FC236}">
              <a16:creationId xmlns:a16="http://schemas.microsoft.com/office/drawing/2014/main" id="{00000000-0008-0000-0000-000087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36" name="Text Box 423">
          <a:extLst>
            <a:ext uri="{FF2B5EF4-FFF2-40B4-BE49-F238E27FC236}">
              <a16:creationId xmlns:a16="http://schemas.microsoft.com/office/drawing/2014/main" id="{00000000-0008-0000-0000-000088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37" name="Text Box 424">
          <a:extLst>
            <a:ext uri="{FF2B5EF4-FFF2-40B4-BE49-F238E27FC236}">
              <a16:creationId xmlns:a16="http://schemas.microsoft.com/office/drawing/2014/main" id="{00000000-0008-0000-0000-000089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38" name="Text Box 425">
          <a:extLst>
            <a:ext uri="{FF2B5EF4-FFF2-40B4-BE49-F238E27FC236}">
              <a16:creationId xmlns:a16="http://schemas.microsoft.com/office/drawing/2014/main" id="{00000000-0008-0000-0000-00008A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39" name="Text Box 426">
          <a:extLst>
            <a:ext uri="{FF2B5EF4-FFF2-40B4-BE49-F238E27FC236}">
              <a16:creationId xmlns:a16="http://schemas.microsoft.com/office/drawing/2014/main" id="{00000000-0008-0000-0000-00008B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40" name="Text Box 427">
          <a:extLst>
            <a:ext uri="{FF2B5EF4-FFF2-40B4-BE49-F238E27FC236}">
              <a16:creationId xmlns:a16="http://schemas.microsoft.com/office/drawing/2014/main" id="{00000000-0008-0000-0000-00008C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41" name="Text Box 428">
          <a:extLst>
            <a:ext uri="{FF2B5EF4-FFF2-40B4-BE49-F238E27FC236}">
              <a16:creationId xmlns:a16="http://schemas.microsoft.com/office/drawing/2014/main" id="{00000000-0008-0000-0000-00008D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42" name="Text Box 429">
          <a:extLst>
            <a:ext uri="{FF2B5EF4-FFF2-40B4-BE49-F238E27FC236}">
              <a16:creationId xmlns:a16="http://schemas.microsoft.com/office/drawing/2014/main" id="{00000000-0008-0000-0000-00008E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43" name="Text Box 430">
          <a:extLst>
            <a:ext uri="{FF2B5EF4-FFF2-40B4-BE49-F238E27FC236}">
              <a16:creationId xmlns:a16="http://schemas.microsoft.com/office/drawing/2014/main" id="{00000000-0008-0000-0000-00008F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44" name="Text Box 431">
          <a:extLst>
            <a:ext uri="{FF2B5EF4-FFF2-40B4-BE49-F238E27FC236}">
              <a16:creationId xmlns:a16="http://schemas.microsoft.com/office/drawing/2014/main" id="{00000000-0008-0000-0000-000090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45" name="Text Box 432">
          <a:extLst>
            <a:ext uri="{FF2B5EF4-FFF2-40B4-BE49-F238E27FC236}">
              <a16:creationId xmlns:a16="http://schemas.microsoft.com/office/drawing/2014/main" id="{00000000-0008-0000-0000-000091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46" name="Text Box 433">
          <a:extLst>
            <a:ext uri="{FF2B5EF4-FFF2-40B4-BE49-F238E27FC236}">
              <a16:creationId xmlns:a16="http://schemas.microsoft.com/office/drawing/2014/main" id="{00000000-0008-0000-0000-000092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47" name="Text Box 434">
          <a:extLst>
            <a:ext uri="{FF2B5EF4-FFF2-40B4-BE49-F238E27FC236}">
              <a16:creationId xmlns:a16="http://schemas.microsoft.com/office/drawing/2014/main" id="{00000000-0008-0000-0000-000093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48" name="Text Box 435">
          <a:extLst>
            <a:ext uri="{FF2B5EF4-FFF2-40B4-BE49-F238E27FC236}">
              <a16:creationId xmlns:a16="http://schemas.microsoft.com/office/drawing/2014/main" id="{00000000-0008-0000-0000-000094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49" name="Text Box 436">
          <a:extLst>
            <a:ext uri="{FF2B5EF4-FFF2-40B4-BE49-F238E27FC236}">
              <a16:creationId xmlns:a16="http://schemas.microsoft.com/office/drawing/2014/main" id="{00000000-0008-0000-0000-000095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50" name="Text Box 437">
          <a:extLst>
            <a:ext uri="{FF2B5EF4-FFF2-40B4-BE49-F238E27FC236}">
              <a16:creationId xmlns:a16="http://schemas.microsoft.com/office/drawing/2014/main" id="{00000000-0008-0000-0000-000096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51" name="Text Box 438">
          <a:extLst>
            <a:ext uri="{FF2B5EF4-FFF2-40B4-BE49-F238E27FC236}">
              <a16:creationId xmlns:a16="http://schemas.microsoft.com/office/drawing/2014/main" id="{00000000-0008-0000-0000-000097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52" name="Text Box 439">
          <a:extLst>
            <a:ext uri="{FF2B5EF4-FFF2-40B4-BE49-F238E27FC236}">
              <a16:creationId xmlns:a16="http://schemas.microsoft.com/office/drawing/2014/main" id="{00000000-0008-0000-0000-000098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53" name="Text Box 440">
          <a:extLst>
            <a:ext uri="{FF2B5EF4-FFF2-40B4-BE49-F238E27FC236}">
              <a16:creationId xmlns:a16="http://schemas.microsoft.com/office/drawing/2014/main" id="{00000000-0008-0000-0000-000099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54" name="Text Box 441">
          <a:extLst>
            <a:ext uri="{FF2B5EF4-FFF2-40B4-BE49-F238E27FC236}">
              <a16:creationId xmlns:a16="http://schemas.microsoft.com/office/drawing/2014/main" id="{00000000-0008-0000-0000-00009A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55" name="Text Box 442">
          <a:extLst>
            <a:ext uri="{FF2B5EF4-FFF2-40B4-BE49-F238E27FC236}">
              <a16:creationId xmlns:a16="http://schemas.microsoft.com/office/drawing/2014/main" id="{00000000-0008-0000-0000-00009B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56" name="Text Box 443">
          <a:extLst>
            <a:ext uri="{FF2B5EF4-FFF2-40B4-BE49-F238E27FC236}">
              <a16:creationId xmlns:a16="http://schemas.microsoft.com/office/drawing/2014/main" id="{00000000-0008-0000-0000-00009C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57" name="Text Box 444">
          <a:extLst>
            <a:ext uri="{FF2B5EF4-FFF2-40B4-BE49-F238E27FC236}">
              <a16:creationId xmlns:a16="http://schemas.microsoft.com/office/drawing/2014/main" id="{00000000-0008-0000-0000-00009D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58" name="Text Box 445">
          <a:extLst>
            <a:ext uri="{FF2B5EF4-FFF2-40B4-BE49-F238E27FC236}">
              <a16:creationId xmlns:a16="http://schemas.microsoft.com/office/drawing/2014/main" id="{00000000-0008-0000-0000-00009E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59" name="Text Box 446">
          <a:extLst>
            <a:ext uri="{FF2B5EF4-FFF2-40B4-BE49-F238E27FC236}">
              <a16:creationId xmlns:a16="http://schemas.microsoft.com/office/drawing/2014/main" id="{00000000-0008-0000-0000-00009F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60" name="Text Box 447">
          <a:extLst>
            <a:ext uri="{FF2B5EF4-FFF2-40B4-BE49-F238E27FC236}">
              <a16:creationId xmlns:a16="http://schemas.microsoft.com/office/drawing/2014/main" id="{00000000-0008-0000-0000-0000A0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61" name="Text Box 448">
          <a:extLst>
            <a:ext uri="{FF2B5EF4-FFF2-40B4-BE49-F238E27FC236}">
              <a16:creationId xmlns:a16="http://schemas.microsoft.com/office/drawing/2014/main" id="{00000000-0008-0000-0000-0000A1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62" name="Text Box 449">
          <a:extLst>
            <a:ext uri="{FF2B5EF4-FFF2-40B4-BE49-F238E27FC236}">
              <a16:creationId xmlns:a16="http://schemas.microsoft.com/office/drawing/2014/main" id="{00000000-0008-0000-0000-0000A2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63" name="Text Box 450">
          <a:extLst>
            <a:ext uri="{FF2B5EF4-FFF2-40B4-BE49-F238E27FC236}">
              <a16:creationId xmlns:a16="http://schemas.microsoft.com/office/drawing/2014/main" id="{00000000-0008-0000-0000-0000A3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64" name="Text Box 451">
          <a:extLst>
            <a:ext uri="{FF2B5EF4-FFF2-40B4-BE49-F238E27FC236}">
              <a16:creationId xmlns:a16="http://schemas.microsoft.com/office/drawing/2014/main" id="{00000000-0008-0000-0000-0000A4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65" name="Text Box 452">
          <a:extLst>
            <a:ext uri="{FF2B5EF4-FFF2-40B4-BE49-F238E27FC236}">
              <a16:creationId xmlns:a16="http://schemas.microsoft.com/office/drawing/2014/main" id="{00000000-0008-0000-0000-0000A5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66" name="Text Box 453">
          <a:extLst>
            <a:ext uri="{FF2B5EF4-FFF2-40B4-BE49-F238E27FC236}">
              <a16:creationId xmlns:a16="http://schemas.microsoft.com/office/drawing/2014/main" id="{00000000-0008-0000-0000-0000A6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67" name="Text Box 454">
          <a:extLst>
            <a:ext uri="{FF2B5EF4-FFF2-40B4-BE49-F238E27FC236}">
              <a16:creationId xmlns:a16="http://schemas.microsoft.com/office/drawing/2014/main" id="{00000000-0008-0000-0000-0000A7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68" name="Text Box 455">
          <a:extLst>
            <a:ext uri="{FF2B5EF4-FFF2-40B4-BE49-F238E27FC236}">
              <a16:creationId xmlns:a16="http://schemas.microsoft.com/office/drawing/2014/main" id="{00000000-0008-0000-0000-0000A8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69" name="Text Box 456">
          <a:extLst>
            <a:ext uri="{FF2B5EF4-FFF2-40B4-BE49-F238E27FC236}">
              <a16:creationId xmlns:a16="http://schemas.microsoft.com/office/drawing/2014/main" id="{00000000-0008-0000-0000-0000A9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70" name="Text Box 457">
          <a:extLst>
            <a:ext uri="{FF2B5EF4-FFF2-40B4-BE49-F238E27FC236}">
              <a16:creationId xmlns:a16="http://schemas.microsoft.com/office/drawing/2014/main" id="{00000000-0008-0000-0000-0000AA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71" name="Text Box 458">
          <a:extLst>
            <a:ext uri="{FF2B5EF4-FFF2-40B4-BE49-F238E27FC236}">
              <a16:creationId xmlns:a16="http://schemas.microsoft.com/office/drawing/2014/main" id="{00000000-0008-0000-0000-0000AB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72" name="Text Box 459">
          <a:extLst>
            <a:ext uri="{FF2B5EF4-FFF2-40B4-BE49-F238E27FC236}">
              <a16:creationId xmlns:a16="http://schemas.microsoft.com/office/drawing/2014/main" id="{00000000-0008-0000-0000-0000AC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73" name="Text Box 460">
          <a:extLst>
            <a:ext uri="{FF2B5EF4-FFF2-40B4-BE49-F238E27FC236}">
              <a16:creationId xmlns:a16="http://schemas.microsoft.com/office/drawing/2014/main" id="{00000000-0008-0000-0000-0000AD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74" name="Text Box 461">
          <a:extLst>
            <a:ext uri="{FF2B5EF4-FFF2-40B4-BE49-F238E27FC236}">
              <a16:creationId xmlns:a16="http://schemas.microsoft.com/office/drawing/2014/main" id="{00000000-0008-0000-0000-0000AE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75" name="Text Box 462">
          <a:extLst>
            <a:ext uri="{FF2B5EF4-FFF2-40B4-BE49-F238E27FC236}">
              <a16:creationId xmlns:a16="http://schemas.microsoft.com/office/drawing/2014/main" id="{00000000-0008-0000-0000-0000AF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76" name="Text Box 463">
          <a:extLst>
            <a:ext uri="{FF2B5EF4-FFF2-40B4-BE49-F238E27FC236}">
              <a16:creationId xmlns:a16="http://schemas.microsoft.com/office/drawing/2014/main" id="{00000000-0008-0000-0000-0000B0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77" name="Text Box 464">
          <a:extLst>
            <a:ext uri="{FF2B5EF4-FFF2-40B4-BE49-F238E27FC236}">
              <a16:creationId xmlns:a16="http://schemas.microsoft.com/office/drawing/2014/main" id="{00000000-0008-0000-0000-0000B1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78" name="Text Box 465">
          <a:extLst>
            <a:ext uri="{FF2B5EF4-FFF2-40B4-BE49-F238E27FC236}">
              <a16:creationId xmlns:a16="http://schemas.microsoft.com/office/drawing/2014/main" id="{00000000-0008-0000-0000-0000B2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79" name="Text Box 466">
          <a:extLst>
            <a:ext uri="{FF2B5EF4-FFF2-40B4-BE49-F238E27FC236}">
              <a16:creationId xmlns:a16="http://schemas.microsoft.com/office/drawing/2014/main" id="{00000000-0008-0000-0000-0000B3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80" name="Text Box 467">
          <a:extLst>
            <a:ext uri="{FF2B5EF4-FFF2-40B4-BE49-F238E27FC236}">
              <a16:creationId xmlns:a16="http://schemas.microsoft.com/office/drawing/2014/main" id="{00000000-0008-0000-0000-0000B4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81" name="Text Box 468">
          <a:extLst>
            <a:ext uri="{FF2B5EF4-FFF2-40B4-BE49-F238E27FC236}">
              <a16:creationId xmlns:a16="http://schemas.microsoft.com/office/drawing/2014/main" id="{00000000-0008-0000-0000-0000B5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82" name="Text Box 469">
          <a:extLst>
            <a:ext uri="{FF2B5EF4-FFF2-40B4-BE49-F238E27FC236}">
              <a16:creationId xmlns:a16="http://schemas.microsoft.com/office/drawing/2014/main" id="{00000000-0008-0000-0000-0000B6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83" name="Text Box 470">
          <a:extLst>
            <a:ext uri="{FF2B5EF4-FFF2-40B4-BE49-F238E27FC236}">
              <a16:creationId xmlns:a16="http://schemas.microsoft.com/office/drawing/2014/main" id="{00000000-0008-0000-0000-0000B7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84" name="Text Box 471">
          <a:extLst>
            <a:ext uri="{FF2B5EF4-FFF2-40B4-BE49-F238E27FC236}">
              <a16:creationId xmlns:a16="http://schemas.microsoft.com/office/drawing/2014/main" id="{00000000-0008-0000-0000-0000B8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85" name="Text Box 472">
          <a:extLst>
            <a:ext uri="{FF2B5EF4-FFF2-40B4-BE49-F238E27FC236}">
              <a16:creationId xmlns:a16="http://schemas.microsoft.com/office/drawing/2014/main" id="{00000000-0008-0000-0000-0000B9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86" name="Text Box 473">
          <a:extLst>
            <a:ext uri="{FF2B5EF4-FFF2-40B4-BE49-F238E27FC236}">
              <a16:creationId xmlns:a16="http://schemas.microsoft.com/office/drawing/2014/main" id="{00000000-0008-0000-0000-0000BA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87" name="Text Box 474">
          <a:extLst>
            <a:ext uri="{FF2B5EF4-FFF2-40B4-BE49-F238E27FC236}">
              <a16:creationId xmlns:a16="http://schemas.microsoft.com/office/drawing/2014/main" id="{00000000-0008-0000-0000-0000BB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88" name="Text Box 475">
          <a:extLst>
            <a:ext uri="{FF2B5EF4-FFF2-40B4-BE49-F238E27FC236}">
              <a16:creationId xmlns:a16="http://schemas.microsoft.com/office/drawing/2014/main" id="{00000000-0008-0000-0000-0000BC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89" name="Text Box 476">
          <a:extLst>
            <a:ext uri="{FF2B5EF4-FFF2-40B4-BE49-F238E27FC236}">
              <a16:creationId xmlns:a16="http://schemas.microsoft.com/office/drawing/2014/main" id="{00000000-0008-0000-0000-0000BD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90" name="Text Box 477">
          <a:extLst>
            <a:ext uri="{FF2B5EF4-FFF2-40B4-BE49-F238E27FC236}">
              <a16:creationId xmlns:a16="http://schemas.microsoft.com/office/drawing/2014/main" id="{00000000-0008-0000-0000-0000BE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91" name="Text Box 478">
          <a:extLst>
            <a:ext uri="{FF2B5EF4-FFF2-40B4-BE49-F238E27FC236}">
              <a16:creationId xmlns:a16="http://schemas.microsoft.com/office/drawing/2014/main" id="{00000000-0008-0000-0000-0000BF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92" name="Text Box 479">
          <a:extLst>
            <a:ext uri="{FF2B5EF4-FFF2-40B4-BE49-F238E27FC236}">
              <a16:creationId xmlns:a16="http://schemas.microsoft.com/office/drawing/2014/main" id="{00000000-0008-0000-0000-0000C0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93" name="Text Box 480">
          <a:extLst>
            <a:ext uri="{FF2B5EF4-FFF2-40B4-BE49-F238E27FC236}">
              <a16:creationId xmlns:a16="http://schemas.microsoft.com/office/drawing/2014/main" id="{00000000-0008-0000-0000-0000C1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94" name="Text Box 481">
          <a:extLst>
            <a:ext uri="{FF2B5EF4-FFF2-40B4-BE49-F238E27FC236}">
              <a16:creationId xmlns:a16="http://schemas.microsoft.com/office/drawing/2014/main" id="{00000000-0008-0000-0000-0000C2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95" name="Text Box 482">
          <a:extLst>
            <a:ext uri="{FF2B5EF4-FFF2-40B4-BE49-F238E27FC236}">
              <a16:creationId xmlns:a16="http://schemas.microsoft.com/office/drawing/2014/main" id="{00000000-0008-0000-0000-0000C3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96" name="Text Box 483">
          <a:extLst>
            <a:ext uri="{FF2B5EF4-FFF2-40B4-BE49-F238E27FC236}">
              <a16:creationId xmlns:a16="http://schemas.microsoft.com/office/drawing/2014/main" id="{00000000-0008-0000-0000-0000C4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97" name="Text Box 484">
          <a:extLst>
            <a:ext uri="{FF2B5EF4-FFF2-40B4-BE49-F238E27FC236}">
              <a16:creationId xmlns:a16="http://schemas.microsoft.com/office/drawing/2014/main" id="{00000000-0008-0000-0000-0000C5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198" name="Text Box 485">
          <a:extLst>
            <a:ext uri="{FF2B5EF4-FFF2-40B4-BE49-F238E27FC236}">
              <a16:creationId xmlns:a16="http://schemas.microsoft.com/office/drawing/2014/main" id="{00000000-0008-0000-0000-0000C600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199" name="Text Box 486">
          <a:extLst>
            <a:ext uri="{FF2B5EF4-FFF2-40B4-BE49-F238E27FC236}">
              <a16:creationId xmlns:a16="http://schemas.microsoft.com/office/drawing/2014/main" id="{00000000-0008-0000-0000-0000C700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0" name="Text Box 384">
          <a:extLst>
            <a:ext uri="{FF2B5EF4-FFF2-40B4-BE49-F238E27FC236}">
              <a16:creationId xmlns:a16="http://schemas.microsoft.com/office/drawing/2014/main" id="{00000000-0008-0000-0000-0000C8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1" name="Text Box 385">
          <a:extLst>
            <a:ext uri="{FF2B5EF4-FFF2-40B4-BE49-F238E27FC236}">
              <a16:creationId xmlns:a16="http://schemas.microsoft.com/office/drawing/2014/main" id="{00000000-0008-0000-0000-0000C9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2" name="Text Box 386">
          <a:extLst>
            <a:ext uri="{FF2B5EF4-FFF2-40B4-BE49-F238E27FC236}">
              <a16:creationId xmlns:a16="http://schemas.microsoft.com/office/drawing/2014/main" id="{00000000-0008-0000-0000-0000CA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3" name="Text Box 387">
          <a:extLst>
            <a:ext uri="{FF2B5EF4-FFF2-40B4-BE49-F238E27FC236}">
              <a16:creationId xmlns:a16="http://schemas.microsoft.com/office/drawing/2014/main" id="{00000000-0008-0000-0000-0000CB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4" name="Text Box 388">
          <a:extLst>
            <a:ext uri="{FF2B5EF4-FFF2-40B4-BE49-F238E27FC236}">
              <a16:creationId xmlns:a16="http://schemas.microsoft.com/office/drawing/2014/main" id="{00000000-0008-0000-0000-0000CC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5" name="Text Box 389">
          <a:extLst>
            <a:ext uri="{FF2B5EF4-FFF2-40B4-BE49-F238E27FC236}">
              <a16:creationId xmlns:a16="http://schemas.microsoft.com/office/drawing/2014/main" id="{00000000-0008-0000-0000-0000CD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6" name="Text Box 390">
          <a:extLst>
            <a:ext uri="{FF2B5EF4-FFF2-40B4-BE49-F238E27FC236}">
              <a16:creationId xmlns:a16="http://schemas.microsoft.com/office/drawing/2014/main" id="{00000000-0008-0000-0000-0000CE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7" name="Text Box 391">
          <a:extLst>
            <a:ext uri="{FF2B5EF4-FFF2-40B4-BE49-F238E27FC236}">
              <a16:creationId xmlns:a16="http://schemas.microsoft.com/office/drawing/2014/main" id="{00000000-0008-0000-0000-0000CF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8" name="Text Box 392">
          <a:extLst>
            <a:ext uri="{FF2B5EF4-FFF2-40B4-BE49-F238E27FC236}">
              <a16:creationId xmlns:a16="http://schemas.microsoft.com/office/drawing/2014/main" id="{00000000-0008-0000-0000-0000D0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09" name="Text Box 393">
          <a:extLst>
            <a:ext uri="{FF2B5EF4-FFF2-40B4-BE49-F238E27FC236}">
              <a16:creationId xmlns:a16="http://schemas.microsoft.com/office/drawing/2014/main" id="{00000000-0008-0000-0000-0000D1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0" name="Text Box 394">
          <a:extLst>
            <a:ext uri="{FF2B5EF4-FFF2-40B4-BE49-F238E27FC236}">
              <a16:creationId xmlns:a16="http://schemas.microsoft.com/office/drawing/2014/main" id="{00000000-0008-0000-0000-0000D2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1" name="Text Box 395">
          <a:extLst>
            <a:ext uri="{FF2B5EF4-FFF2-40B4-BE49-F238E27FC236}">
              <a16:creationId xmlns:a16="http://schemas.microsoft.com/office/drawing/2014/main" id="{00000000-0008-0000-0000-0000D3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2" name="Text Box 396">
          <a:extLst>
            <a:ext uri="{FF2B5EF4-FFF2-40B4-BE49-F238E27FC236}">
              <a16:creationId xmlns:a16="http://schemas.microsoft.com/office/drawing/2014/main" id="{00000000-0008-0000-0000-0000D4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3" name="Text Box 397">
          <a:extLst>
            <a:ext uri="{FF2B5EF4-FFF2-40B4-BE49-F238E27FC236}">
              <a16:creationId xmlns:a16="http://schemas.microsoft.com/office/drawing/2014/main" id="{00000000-0008-0000-0000-0000D5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4" name="Text Box 398">
          <a:extLst>
            <a:ext uri="{FF2B5EF4-FFF2-40B4-BE49-F238E27FC236}">
              <a16:creationId xmlns:a16="http://schemas.microsoft.com/office/drawing/2014/main" id="{00000000-0008-0000-0000-0000D6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5" name="Text Box 399">
          <a:extLst>
            <a:ext uri="{FF2B5EF4-FFF2-40B4-BE49-F238E27FC236}">
              <a16:creationId xmlns:a16="http://schemas.microsoft.com/office/drawing/2014/main" id="{00000000-0008-0000-0000-0000D7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6" name="Text Box 400">
          <a:extLst>
            <a:ext uri="{FF2B5EF4-FFF2-40B4-BE49-F238E27FC236}">
              <a16:creationId xmlns:a16="http://schemas.microsoft.com/office/drawing/2014/main" id="{00000000-0008-0000-0000-0000D8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7" name="Text Box 401">
          <a:extLst>
            <a:ext uri="{FF2B5EF4-FFF2-40B4-BE49-F238E27FC236}">
              <a16:creationId xmlns:a16="http://schemas.microsoft.com/office/drawing/2014/main" id="{00000000-0008-0000-0000-0000D9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8" name="Text Box 402">
          <a:extLst>
            <a:ext uri="{FF2B5EF4-FFF2-40B4-BE49-F238E27FC236}">
              <a16:creationId xmlns:a16="http://schemas.microsoft.com/office/drawing/2014/main" id="{00000000-0008-0000-0000-0000DA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19" name="Text Box 403">
          <a:extLst>
            <a:ext uri="{FF2B5EF4-FFF2-40B4-BE49-F238E27FC236}">
              <a16:creationId xmlns:a16="http://schemas.microsoft.com/office/drawing/2014/main" id="{00000000-0008-0000-0000-0000DB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0" name="Text Box 404">
          <a:extLst>
            <a:ext uri="{FF2B5EF4-FFF2-40B4-BE49-F238E27FC236}">
              <a16:creationId xmlns:a16="http://schemas.microsoft.com/office/drawing/2014/main" id="{00000000-0008-0000-0000-0000DC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1" name="Text Box 405">
          <a:extLst>
            <a:ext uri="{FF2B5EF4-FFF2-40B4-BE49-F238E27FC236}">
              <a16:creationId xmlns:a16="http://schemas.microsoft.com/office/drawing/2014/main" id="{00000000-0008-0000-0000-0000DD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2" name="Text Box 406">
          <a:extLst>
            <a:ext uri="{FF2B5EF4-FFF2-40B4-BE49-F238E27FC236}">
              <a16:creationId xmlns:a16="http://schemas.microsoft.com/office/drawing/2014/main" id="{00000000-0008-0000-0000-0000DE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3" name="Text Box 407">
          <a:extLst>
            <a:ext uri="{FF2B5EF4-FFF2-40B4-BE49-F238E27FC236}">
              <a16:creationId xmlns:a16="http://schemas.microsoft.com/office/drawing/2014/main" id="{00000000-0008-0000-0000-0000DF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4" name="Text Box 408">
          <a:extLst>
            <a:ext uri="{FF2B5EF4-FFF2-40B4-BE49-F238E27FC236}">
              <a16:creationId xmlns:a16="http://schemas.microsoft.com/office/drawing/2014/main" id="{00000000-0008-0000-0000-0000E0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5" name="Text Box 409">
          <a:extLst>
            <a:ext uri="{FF2B5EF4-FFF2-40B4-BE49-F238E27FC236}">
              <a16:creationId xmlns:a16="http://schemas.microsoft.com/office/drawing/2014/main" id="{00000000-0008-0000-0000-0000E1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6" name="Text Box 410">
          <a:extLst>
            <a:ext uri="{FF2B5EF4-FFF2-40B4-BE49-F238E27FC236}">
              <a16:creationId xmlns:a16="http://schemas.microsoft.com/office/drawing/2014/main" id="{00000000-0008-0000-0000-0000E2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7" name="Text Box 411">
          <a:extLst>
            <a:ext uri="{FF2B5EF4-FFF2-40B4-BE49-F238E27FC236}">
              <a16:creationId xmlns:a16="http://schemas.microsoft.com/office/drawing/2014/main" id="{00000000-0008-0000-0000-0000E3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8" name="Text Box 412">
          <a:extLst>
            <a:ext uri="{FF2B5EF4-FFF2-40B4-BE49-F238E27FC236}">
              <a16:creationId xmlns:a16="http://schemas.microsoft.com/office/drawing/2014/main" id="{00000000-0008-0000-0000-0000E4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29" name="Text Box 413">
          <a:extLst>
            <a:ext uri="{FF2B5EF4-FFF2-40B4-BE49-F238E27FC236}">
              <a16:creationId xmlns:a16="http://schemas.microsoft.com/office/drawing/2014/main" id="{00000000-0008-0000-0000-0000E5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30" name="Text Box 414">
          <a:extLst>
            <a:ext uri="{FF2B5EF4-FFF2-40B4-BE49-F238E27FC236}">
              <a16:creationId xmlns:a16="http://schemas.microsoft.com/office/drawing/2014/main" id="{00000000-0008-0000-0000-0000E6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31" name="Text Box 415">
          <a:extLst>
            <a:ext uri="{FF2B5EF4-FFF2-40B4-BE49-F238E27FC236}">
              <a16:creationId xmlns:a16="http://schemas.microsoft.com/office/drawing/2014/main" id="{00000000-0008-0000-0000-0000E7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232" name="Text Box 416">
          <a:extLst>
            <a:ext uri="{FF2B5EF4-FFF2-40B4-BE49-F238E27FC236}">
              <a16:creationId xmlns:a16="http://schemas.microsoft.com/office/drawing/2014/main" id="{00000000-0008-0000-0000-0000E800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33" name="Text Box 421">
          <a:extLst>
            <a:ext uri="{FF2B5EF4-FFF2-40B4-BE49-F238E27FC236}">
              <a16:creationId xmlns:a16="http://schemas.microsoft.com/office/drawing/2014/main" id="{00000000-0008-0000-0000-0000E9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34" name="Text Box 422">
          <a:extLst>
            <a:ext uri="{FF2B5EF4-FFF2-40B4-BE49-F238E27FC236}">
              <a16:creationId xmlns:a16="http://schemas.microsoft.com/office/drawing/2014/main" id="{00000000-0008-0000-0000-0000EA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35" name="Text Box 423">
          <a:extLst>
            <a:ext uri="{FF2B5EF4-FFF2-40B4-BE49-F238E27FC236}">
              <a16:creationId xmlns:a16="http://schemas.microsoft.com/office/drawing/2014/main" id="{00000000-0008-0000-0000-0000EB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36" name="Text Box 424">
          <a:extLst>
            <a:ext uri="{FF2B5EF4-FFF2-40B4-BE49-F238E27FC236}">
              <a16:creationId xmlns:a16="http://schemas.microsoft.com/office/drawing/2014/main" id="{00000000-0008-0000-0000-0000EC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37" name="Text Box 425">
          <a:extLst>
            <a:ext uri="{FF2B5EF4-FFF2-40B4-BE49-F238E27FC236}">
              <a16:creationId xmlns:a16="http://schemas.microsoft.com/office/drawing/2014/main" id="{00000000-0008-0000-0000-0000ED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38" name="Text Box 426">
          <a:extLst>
            <a:ext uri="{FF2B5EF4-FFF2-40B4-BE49-F238E27FC236}">
              <a16:creationId xmlns:a16="http://schemas.microsoft.com/office/drawing/2014/main" id="{00000000-0008-0000-0000-0000EE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39" name="Text Box 427">
          <a:extLst>
            <a:ext uri="{FF2B5EF4-FFF2-40B4-BE49-F238E27FC236}">
              <a16:creationId xmlns:a16="http://schemas.microsoft.com/office/drawing/2014/main" id="{00000000-0008-0000-0000-0000EF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40" name="Text Box 428">
          <a:extLst>
            <a:ext uri="{FF2B5EF4-FFF2-40B4-BE49-F238E27FC236}">
              <a16:creationId xmlns:a16="http://schemas.microsoft.com/office/drawing/2014/main" id="{00000000-0008-0000-0000-0000F0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41" name="Text Box 429">
          <a:extLst>
            <a:ext uri="{FF2B5EF4-FFF2-40B4-BE49-F238E27FC236}">
              <a16:creationId xmlns:a16="http://schemas.microsoft.com/office/drawing/2014/main" id="{00000000-0008-0000-0000-0000F1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42" name="Text Box 430">
          <a:extLst>
            <a:ext uri="{FF2B5EF4-FFF2-40B4-BE49-F238E27FC236}">
              <a16:creationId xmlns:a16="http://schemas.microsoft.com/office/drawing/2014/main" id="{00000000-0008-0000-0000-0000F2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43" name="Text Box 431">
          <a:extLst>
            <a:ext uri="{FF2B5EF4-FFF2-40B4-BE49-F238E27FC236}">
              <a16:creationId xmlns:a16="http://schemas.microsoft.com/office/drawing/2014/main" id="{00000000-0008-0000-0000-0000F3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44" name="Text Box 432">
          <a:extLst>
            <a:ext uri="{FF2B5EF4-FFF2-40B4-BE49-F238E27FC236}">
              <a16:creationId xmlns:a16="http://schemas.microsoft.com/office/drawing/2014/main" id="{00000000-0008-0000-0000-0000F4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45" name="Text Box 433">
          <a:extLst>
            <a:ext uri="{FF2B5EF4-FFF2-40B4-BE49-F238E27FC236}">
              <a16:creationId xmlns:a16="http://schemas.microsoft.com/office/drawing/2014/main" id="{00000000-0008-0000-0000-0000F5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46" name="Text Box 434">
          <a:extLst>
            <a:ext uri="{FF2B5EF4-FFF2-40B4-BE49-F238E27FC236}">
              <a16:creationId xmlns:a16="http://schemas.microsoft.com/office/drawing/2014/main" id="{00000000-0008-0000-0000-0000F6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47" name="Text Box 435">
          <a:extLst>
            <a:ext uri="{FF2B5EF4-FFF2-40B4-BE49-F238E27FC236}">
              <a16:creationId xmlns:a16="http://schemas.microsoft.com/office/drawing/2014/main" id="{00000000-0008-0000-0000-0000F7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48" name="Text Box 436">
          <a:extLst>
            <a:ext uri="{FF2B5EF4-FFF2-40B4-BE49-F238E27FC236}">
              <a16:creationId xmlns:a16="http://schemas.microsoft.com/office/drawing/2014/main" id="{00000000-0008-0000-0000-0000F8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49" name="Text Box 437">
          <a:extLst>
            <a:ext uri="{FF2B5EF4-FFF2-40B4-BE49-F238E27FC236}">
              <a16:creationId xmlns:a16="http://schemas.microsoft.com/office/drawing/2014/main" id="{00000000-0008-0000-0000-0000F9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50" name="Text Box 438">
          <a:extLst>
            <a:ext uri="{FF2B5EF4-FFF2-40B4-BE49-F238E27FC236}">
              <a16:creationId xmlns:a16="http://schemas.microsoft.com/office/drawing/2014/main" id="{00000000-0008-0000-0000-0000FA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51" name="Text Box 439">
          <a:extLst>
            <a:ext uri="{FF2B5EF4-FFF2-40B4-BE49-F238E27FC236}">
              <a16:creationId xmlns:a16="http://schemas.microsoft.com/office/drawing/2014/main" id="{00000000-0008-0000-0000-0000FB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52" name="Text Box 440">
          <a:extLst>
            <a:ext uri="{FF2B5EF4-FFF2-40B4-BE49-F238E27FC236}">
              <a16:creationId xmlns:a16="http://schemas.microsoft.com/office/drawing/2014/main" id="{00000000-0008-0000-0000-0000FC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53" name="Text Box 441">
          <a:extLst>
            <a:ext uri="{FF2B5EF4-FFF2-40B4-BE49-F238E27FC236}">
              <a16:creationId xmlns:a16="http://schemas.microsoft.com/office/drawing/2014/main" id="{00000000-0008-0000-0000-0000FD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54" name="Text Box 442">
          <a:extLst>
            <a:ext uri="{FF2B5EF4-FFF2-40B4-BE49-F238E27FC236}">
              <a16:creationId xmlns:a16="http://schemas.microsoft.com/office/drawing/2014/main" id="{00000000-0008-0000-0000-0000FE00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55" name="Text Box 443">
          <a:extLst>
            <a:ext uri="{FF2B5EF4-FFF2-40B4-BE49-F238E27FC236}">
              <a16:creationId xmlns:a16="http://schemas.microsoft.com/office/drawing/2014/main" id="{00000000-0008-0000-0000-0000FF00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56" name="Text Box 444">
          <a:extLst>
            <a:ext uri="{FF2B5EF4-FFF2-40B4-BE49-F238E27FC236}">
              <a16:creationId xmlns:a16="http://schemas.microsoft.com/office/drawing/2014/main" id="{00000000-0008-0000-0000-000000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57" name="Text Box 445">
          <a:extLst>
            <a:ext uri="{FF2B5EF4-FFF2-40B4-BE49-F238E27FC236}">
              <a16:creationId xmlns:a16="http://schemas.microsoft.com/office/drawing/2014/main" id="{00000000-0008-0000-0000-000001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58" name="Text Box 446">
          <a:extLst>
            <a:ext uri="{FF2B5EF4-FFF2-40B4-BE49-F238E27FC236}">
              <a16:creationId xmlns:a16="http://schemas.microsoft.com/office/drawing/2014/main" id="{00000000-0008-0000-0000-000002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59" name="Text Box 447">
          <a:extLst>
            <a:ext uri="{FF2B5EF4-FFF2-40B4-BE49-F238E27FC236}">
              <a16:creationId xmlns:a16="http://schemas.microsoft.com/office/drawing/2014/main" id="{00000000-0008-0000-0000-000003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60" name="Text Box 448">
          <a:extLst>
            <a:ext uri="{FF2B5EF4-FFF2-40B4-BE49-F238E27FC236}">
              <a16:creationId xmlns:a16="http://schemas.microsoft.com/office/drawing/2014/main" id="{00000000-0008-0000-0000-000004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61" name="Text Box 449">
          <a:extLst>
            <a:ext uri="{FF2B5EF4-FFF2-40B4-BE49-F238E27FC236}">
              <a16:creationId xmlns:a16="http://schemas.microsoft.com/office/drawing/2014/main" id="{00000000-0008-0000-0000-000005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62" name="Text Box 450">
          <a:extLst>
            <a:ext uri="{FF2B5EF4-FFF2-40B4-BE49-F238E27FC236}">
              <a16:creationId xmlns:a16="http://schemas.microsoft.com/office/drawing/2014/main" id="{00000000-0008-0000-0000-000006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63" name="Text Box 451">
          <a:extLst>
            <a:ext uri="{FF2B5EF4-FFF2-40B4-BE49-F238E27FC236}">
              <a16:creationId xmlns:a16="http://schemas.microsoft.com/office/drawing/2014/main" id="{00000000-0008-0000-0000-000007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64" name="Text Box 452">
          <a:extLst>
            <a:ext uri="{FF2B5EF4-FFF2-40B4-BE49-F238E27FC236}">
              <a16:creationId xmlns:a16="http://schemas.microsoft.com/office/drawing/2014/main" id="{00000000-0008-0000-0000-000008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65" name="Text Box 453">
          <a:extLst>
            <a:ext uri="{FF2B5EF4-FFF2-40B4-BE49-F238E27FC236}">
              <a16:creationId xmlns:a16="http://schemas.microsoft.com/office/drawing/2014/main" id="{00000000-0008-0000-0000-000009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66" name="Text Box 454">
          <a:extLst>
            <a:ext uri="{FF2B5EF4-FFF2-40B4-BE49-F238E27FC236}">
              <a16:creationId xmlns:a16="http://schemas.microsoft.com/office/drawing/2014/main" id="{00000000-0008-0000-0000-00000A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67" name="Text Box 455">
          <a:extLst>
            <a:ext uri="{FF2B5EF4-FFF2-40B4-BE49-F238E27FC236}">
              <a16:creationId xmlns:a16="http://schemas.microsoft.com/office/drawing/2014/main" id="{00000000-0008-0000-0000-00000B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68" name="Text Box 456">
          <a:extLst>
            <a:ext uri="{FF2B5EF4-FFF2-40B4-BE49-F238E27FC236}">
              <a16:creationId xmlns:a16="http://schemas.microsoft.com/office/drawing/2014/main" id="{00000000-0008-0000-0000-00000C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69" name="Text Box 457">
          <a:extLst>
            <a:ext uri="{FF2B5EF4-FFF2-40B4-BE49-F238E27FC236}">
              <a16:creationId xmlns:a16="http://schemas.microsoft.com/office/drawing/2014/main" id="{00000000-0008-0000-0000-00000D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70" name="Text Box 458">
          <a:extLst>
            <a:ext uri="{FF2B5EF4-FFF2-40B4-BE49-F238E27FC236}">
              <a16:creationId xmlns:a16="http://schemas.microsoft.com/office/drawing/2014/main" id="{00000000-0008-0000-0000-00000E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71" name="Text Box 459">
          <a:extLst>
            <a:ext uri="{FF2B5EF4-FFF2-40B4-BE49-F238E27FC236}">
              <a16:creationId xmlns:a16="http://schemas.microsoft.com/office/drawing/2014/main" id="{00000000-0008-0000-0000-00000F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72" name="Text Box 460">
          <a:extLst>
            <a:ext uri="{FF2B5EF4-FFF2-40B4-BE49-F238E27FC236}">
              <a16:creationId xmlns:a16="http://schemas.microsoft.com/office/drawing/2014/main" id="{00000000-0008-0000-0000-000010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73" name="Text Box 461">
          <a:extLst>
            <a:ext uri="{FF2B5EF4-FFF2-40B4-BE49-F238E27FC236}">
              <a16:creationId xmlns:a16="http://schemas.microsoft.com/office/drawing/2014/main" id="{00000000-0008-0000-0000-000011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74" name="Text Box 462">
          <a:extLst>
            <a:ext uri="{FF2B5EF4-FFF2-40B4-BE49-F238E27FC236}">
              <a16:creationId xmlns:a16="http://schemas.microsoft.com/office/drawing/2014/main" id="{00000000-0008-0000-0000-000012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75" name="Text Box 463">
          <a:extLst>
            <a:ext uri="{FF2B5EF4-FFF2-40B4-BE49-F238E27FC236}">
              <a16:creationId xmlns:a16="http://schemas.microsoft.com/office/drawing/2014/main" id="{00000000-0008-0000-0000-000013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76" name="Text Box 464">
          <a:extLst>
            <a:ext uri="{FF2B5EF4-FFF2-40B4-BE49-F238E27FC236}">
              <a16:creationId xmlns:a16="http://schemas.microsoft.com/office/drawing/2014/main" id="{00000000-0008-0000-0000-000014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77" name="Text Box 465">
          <a:extLst>
            <a:ext uri="{FF2B5EF4-FFF2-40B4-BE49-F238E27FC236}">
              <a16:creationId xmlns:a16="http://schemas.microsoft.com/office/drawing/2014/main" id="{00000000-0008-0000-0000-000015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78" name="Text Box 466">
          <a:extLst>
            <a:ext uri="{FF2B5EF4-FFF2-40B4-BE49-F238E27FC236}">
              <a16:creationId xmlns:a16="http://schemas.microsoft.com/office/drawing/2014/main" id="{00000000-0008-0000-0000-000016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79" name="Text Box 467">
          <a:extLst>
            <a:ext uri="{FF2B5EF4-FFF2-40B4-BE49-F238E27FC236}">
              <a16:creationId xmlns:a16="http://schemas.microsoft.com/office/drawing/2014/main" id="{00000000-0008-0000-0000-000017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80" name="Text Box 468">
          <a:extLst>
            <a:ext uri="{FF2B5EF4-FFF2-40B4-BE49-F238E27FC236}">
              <a16:creationId xmlns:a16="http://schemas.microsoft.com/office/drawing/2014/main" id="{00000000-0008-0000-0000-000018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81" name="Text Box 469">
          <a:extLst>
            <a:ext uri="{FF2B5EF4-FFF2-40B4-BE49-F238E27FC236}">
              <a16:creationId xmlns:a16="http://schemas.microsoft.com/office/drawing/2014/main" id="{00000000-0008-0000-0000-000019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82" name="Text Box 470">
          <a:extLst>
            <a:ext uri="{FF2B5EF4-FFF2-40B4-BE49-F238E27FC236}">
              <a16:creationId xmlns:a16="http://schemas.microsoft.com/office/drawing/2014/main" id="{00000000-0008-0000-0000-00001A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83" name="Text Box 471">
          <a:extLst>
            <a:ext uri="{FF2B5EF4-FFF2-40B4-BE49-F238E27FC236}">
              <a16:creationId xmlns:a16="http://schemas.microsoft.com/office/drawing/2014/main" id="{00000000-0008-0000-0000-00001B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84" name="Text Box 472">
          <a:extLst>
            <a:ext uri="{FF2B5EF4-FFF2-40B4-BE49-F238E27FC236}">
              <a16:creationId xmlns:a16="http://schemas.microsoft.com/office/drawing/2014/main" id="{00000000-0008-0000-0000-00001C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85" name="Text Box 473">
          <a:extLst>
            <a:ext uri="{FF2B5EF4-FFF2-40B4-BE49-F238E27FC236}">
              <a16:creationId xmlns:a16="http://schemas.microsoft.com/office/drawing/2014/main" id="{00000000-0008-0000-0000-00001D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86" name="Text Box 474">
          <a:extLst>
            <a:ext uri="{FF2B5EF4-FFF2-40B4-BE49-F238E27FC236}">
              <a16:creationId xmlns:a16="http://schemas.microsoft.com/office/drawing/2014/main" id="{00000000-0008-0000-0000-00001E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87" name="Text Box 475">
          <a:extLst>
            <a:ext uri="{FF2B5EF4-FFF2-40B4-BE49-F238E27FC236}">
              <a16:creationId xmlns:a16="http://schemas.microsoft.com/office/drawing/2014/main" id="{00000000-0008-0000-0000-00001F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88" name="Text Box 476">
          <a:extLst>
            <a:ext uri="{FF2B5EF4-FFF2-40B4-BE49-F238E27FC236}">
              <a16:creationId xmlns:a16="http://schemas.microsoft.com/office/drawing/2014/main" id="{00000000-0008-0000-0000-000020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89" name="Text Box 477">
          <a:extLst>
            <a:ext uri="{FF2B5EF4-FFF2-40B4-BE49-F238E27FC236}">
              <a16:creationId xmlns:a16="http://schemas.microsoft.com/office/drawing/2014/main" id="{00000000-0008-0000-0000-000021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90" name="Text Box 478">
          <a:extLst>
            <a:ext uri="{FF2B5EF4-FFF2-40B4-BE49-F238E27FC236}">
              <a16:creationId xmlns:a16="http://schemas.microsoft.com/office/drawing/2014/main" id="{00000000-0008-0000-0000-000022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91" name="Text Box 479">
          <a:extLst>
            <a:ext uri="{FF2B5EF4-FFF2-40B4-BE49-F238E27FC236}">
              <a16:creationId xmlns:a16="http://schemas.microsoft.com/office/drawing/2014/main" id="{00000000-0008-0000-0000-000023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92" name="Text Box 480">
          <a:extLst>
            <a:ext uri="{FF2B5EF4-FFF2-40B4-BE49-F238E27FC236}">
              <a16:creationId xmlns:a16="http://schemas.microsoft.com/office/drawing/2014/main" id="{00000000-0008-0000-0000-000024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93" name="Text Box 481">
          <a:extLst>
            <a:ext uri="{FF2B5EF4-FFF2-40B4-BE49-F238E27FC236}">
              <a16:creationId xmlns:a16="http://schemas.microsoft.com/office/drawing/2014/main" id="{00000000-0008-0000-0000-000025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94" name="Text Box 482">
          <a:extLst>
            <a:ext uri="{FF2B5EF4-FFF2-40B4-BE49-F238E27FC236}">
              <a16:creationId xmlns:a16="http://schemas.microsoft.com/office/drawing/2014/main" id="{00000000-0008-0000-0000-000026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95" name="Text Box 483">
          <a:extLst>
            <a:ext uri="{FF2B5EF4-FFF2-40B4-BE49-F238E27FC236}">
              <a16:creationId xmlns:a16="http://schemas.microsoft.com/office/drawing/2014/main" id="{00000000-0008-0000-0000-000027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96" name="Text Box 484">
          <a:extLst>
            <a:ext uri="{FF2B5EF4-FFF2-40B4-BE49-F238E27FC236}">
              <a16:creationId xmlns:a16="http://schemas.microsoft.com/office/drawing/2014/main" id="{00000000-0008-0000-0000-000028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297" name="Text Box 485">
          <a:extLst>
            <a:ext uri="{FF2B5EF4-FFF2-40B4-BE49-F238E27FC236}">
              <a16:creationId xmlns:a16="http://schemas.microsoft.com/office/drawing/2014/main" id="{00000000-0008-0000-0000-00002901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298" name="Text Box 486">
          <a:extLst>
            <a:ext uri="{FF2B5EF4-FFF2-40B4-BE49-F238E27FC236}">
              <a16:creationId xmlns:a16="http://schemas.microsoft.com/office/drawing/2014/main" id="{00000000-0008-0000-0000-00002A01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17</xdr:col>
      <xdr:colOff>47625</xdr:colOff>
      <xdr:row>18</xdr:row>
      <xdr:rowOff>3175</xdr:rowOff>
    </xdr:from>
    <xdr:to>
      <xdr:col>19</xdr:col>
      <xdr:colOff>104775</xdr:colOff>
      <xdr:row>27</xdr:row>
      <xdr:rowOff>117475</xdr:rowOff>
    </xdr:to>
    <xdr:sp macro="" textlink="">
      <xdr:nvSpPr>
        <xdr:cNvPr id="299" name="AutoShape 500">
          <a:extLst>
            <a:ext uri="{FF2B5EF4-FFF2-40B4-BE49-F238E27FC236}">
              <a16:creationId xmlns:a16="http://schemas.microsoft.com/office/drawing/2014/main" id="{00000000-0008-0000-0000-00002B010000}"/>
            </a:ext>
          </a:extLst>
        </xdr:cNvPr>
        <xdr:cNvSpPr>
          <a:spLocks noChangeArrowheads="1"/>
        </xdr:cNvSpPr>
      </xdr:nvSpPr>
      <xdr:spPr bwMode="auto">
        <a:xfrm>
          <a:off x="11544300" y="3089275"/>
          <a:ext cx="1409700" cy="1657350"/>
        </a:xfrm>
        <a:prstGeom prst="leftArrow">
          <a:avLst>
            <a:gd name="adj1" fmla="val 53574"/>
            <a:gd name="adj2" fmla="val 52176"/>
          </a:avLst>
        </a:prstGeom>
        <a:solidFill>
          <a:srgbClr val="000000"/>
        </a:solidFill>
        <a:ln w="9525">
          <a:solidFill>
            <a:srgbClr val="000000"/>
          </a:solidFill>
          <a:miter lim="800000"/>
          <a:headEnd/>
          <a:tailEnd/>
        </a:ln>
      </xdr:spPr>
    </xdr:sp>
    <xdr:clientData/>
  </xdr:twoCellAnchor>
  <xdr:twoCellAnchor>
    <xdr:from>
      <xdr:col>27</xdr:col>
      <xdr:colOff>0</xdr:colOff>
      <xdr:row>6</xdr:row>
      <xdr:rowOff>0</xdr:rowOff>
    </xdr:from>
    <xdr:to>
      <xdr:col>28</xdr:col>
      <xdr:colOff>28575</xdr:colOff>
      <xdr:row>6</xdr:row>
      <xdr:rowOff>0</xdr:rowOff>
    </xdr:to>
    <xdr:sp macro="" textlink="">
      <xdr:nvSpPr>
        <xdr:cNvPr id="300" name="Text Box 384">
          <a:extLst>
            <a:ext uri="{FF2B5EF4-FFF2-40B4-BE49-F238E27FC236}">
              <a16:creationId xmlns:a16="http://schemas.microsoft.com/office/drawing/2014/main" id="{00000000-0008-0000-0000-00002C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1" name="Text Box 385">
          <a:extLst>
            <a:ext uri="{FF2B5EF4-FFF2-40B4-BE49-F238E27FC236}">
              <a16:creationId xmlns:a16="http://schemas.microsoft.com/office/drawing/2014/main" id="{00000000-0008-0000-0000-00002D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2" name="Text Box 386">
          <a:extLst>
            <a:ext uri="{FF2B5EF4-FFF2-40B4-BE49-F238E27FC236}">
              <a16:creationId xmlns:a16="http://schemas.microsoft.com/office/drawing/2014/main" id="{00000000-0008-0000-0000-00002E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3" name="Text Box 387">
          <a:extLst>
            <a:ext uri="{FF2B5EF4-FFF2-40B4-BE49-F238E27FC236}">
              <a16:creationId xmlns:a16="http://schemas.microsoft.com/office/drawing/2014/main" id="{00000000-0008-0000-0000-00002F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4" name="Text Box 388">
          <a:extLst>
            <a:ext uri="{FF2B5EF4-FFF2-40B4-BE49-F238E27FC236}">
              <a16:creationId xmlns:a16="http://schemas.microsoft.com/office/drawing/2014/main" id="{00000000-0008-0000-0000-000030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5" name="Text Box 389">
          <a:extLst>
            <a:ext uri="{FF2B5EF4-FFF2-40B4-BE49-F238E27FC236}">
              <a16:creationId xmlns:a16="http://schemas.microsoft.com/office/drawing/2014/main" id="{00000000-0008-0000-0000-000031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6" name="Text Box 390">
          <a:extLst>
            <a:ext uri="{FF2B5EF4-FFF2-40B4-BE49-F238E27FC236}">
              <a16:creationId xmlns:a16="http://schemas.microsoft.com/office/drawing/2014/main" id="{00000000-0008-0000-0000-000032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7" name="Text Box 391">
          <a:extLst>
            <a:ext uri="{FF2B5EF4-FFF2-40B4-BE49-F238E27FC236}">
              <a16:creationId xmlns:a16="http://schemas.microsoft.com/office/drawing/2014/main" id="{00000000-0008-0000-0000-000033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8" name="Text Box 392">
          <a:extLst>
            <a:ext uri="{FF2B5EF4-FFF2-40B4-BE49-F238E27FC236}">
              <a16:creationId xmlns:a16="http://schemas.microsoft.com/office/drawing/2014/main" id="{00000000-0008-0000-0000-000034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09" name="Text Box 393">
          <a:extLst>
            <a:ext uri="{FF2B5EF4-FFF2-40B4-BE49-F238E27FC236}">
              <a16:creationId xmlns:a16="http://schemas.microsoft.com/office/drawing/2014/main" id="{00000000-0008-0000-0000-000035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0" name="Text Box 394">
          <a:extLst>
            <a:ext uri="{FF2B5EF4-FFF2-40B4-BE49-F238E27FC236}">
              <a16:creationId xmlns:a16="http://schemas.microsoft.com/office/drawing/2014/main" id="{00000000-0008-0000-0000-000036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1" name="Text Box 395">
          <a:extLst>
            <a:ext uri="{FF2B5EF4-FFF2-40B4-BE49-F238E27FC236}">
              <a16:creationId xmlns:a16="http://schemas.microsoft.com/office/drawing/2014/main" id="{00000000-0008-0000-0000-000037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2" name="Text Box 396">
          <a:extLst>
            <a:ext uri="{FF2B5EF4-FFF2-40B4-BE49-F238E27FC236}">
              <a16:creationId xmlns:a16="http://schemas.microsoft.com/office/drawing/2014/main" id="{00000000-0008-0000-0000-000038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3" name="Text Box 397">
          <a:extLst>
            <a:ext uri="{FF2B5EF4-FFF2-40B4-BE49-F238E27FC236}">
              <a16:creationId xmlns:a16="http://schemas.microsoft.com/office/drawing/2014/main" id="{00000000-0008-0000-0000-000039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4" name="Text Box 398">
          <a:extLst>
            <a:ext uri="{FF2B5EF4-FFF2-40B4-BE49-F238E27FC236}">
              <a16:creationId xmlns:a16="http://schemas.microsoft.com/office/drawing/2014/main" id="{00000000-0008-0000-0000-00003A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5" name="Text Box 399">
          <a:extLst>
            <a:ext uri="{FF2B5EF4-FFF2-40B4-BE49-F238E27FC236}">
              <a16:creationId xmlns:a16="http://schemas.microsoft.com/office/drawing/2014/main" id="{00000000-0008-0000-0000-00003B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6" name="Text Box 400">
          <a:extLst>
            <a:ext uri="{FF2B5EF4-FFF2-40B4-BE49-F238E27FC236}">
              <a16:creationId xmlns:a16="http://schemas.microsoft.com/office/drawing/2014/main" id="{00000000-0008-0000-0000-00003C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7" name="Text Box 401">
          <a:extLst>
            <a:ext uri="{FF2B5EF4-FFF2-40B4-BE49-F238E27FC236}">
              <a16:creationId xmlns:a16="http://schemas.microsoft.com/office/drawing/2014/main" id="{00000000-0008-0000-0000-00003D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8" name="Text Box 402">
          <a:extLst>
            <a:ext uri="{FF2B5EF4-FFF2-40B4-BE49-F238E27FC236}">
              <a16:creationId xmlns:a16="http://schemas.microsoft.com/office/drawing/2014/main" id="{00000000-0008-0000-0000-00003E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19" name="Text Box 403">
          <a:extLst>
            <a:ext uri="{FF2B5EF4-FFF2-40B4-BE49-F238E27FC236}">
              <a16:creationId xmlns:a16="http://schemas.microsoft.com/office/drawing/2014/main" id="{00000000-0008-0000-0000-00003F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0" name="Text Box 404">
          <a:extLst>
            <a:ext uri="{FF2B5EF4-FFF2-40B4-BE49-F238E27FC236}">
              <a16:creationId xmlns:a16="http://schemas.microsoft.com/office/drawing/2014/main" id="{00000000-0008-0000-0000-000040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1" name="Text Box 405">
          <a:extLst>
            <a:ext uri="{FF2B5EF4-FFF2-40B4-BE49-F238E27FC236}">
              <a16:creationId xmlns:a16="http://schemas.microsoft.com/office/drawing/2014/main" id="{00000000-0008-0000-0000-000041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2" name="Text Box 406">
          <a:extLst>
            <a:ext uri="{FF2B5EF4-FFF2-40B4-BE49-F238E27FC236}">
              <a16:creationId xmlns:a16="http://schemas.microsoft.com/office/drawing/2014/main" id="{00000000-0008-0000-0000-000042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3" name="Text Box 407">
          <a:extLst>
            <a:ext uri="{FF2B5EF4-FFF2-40B4-BE49-F238E27FC236}">
              <a16:creationId xmlns:a16="http://schemas.microsoft.com/office/drawing/2014/main" id="{00000000-0008-0000-0000-000043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4" name="Text Box 408">
          <a:extLst>
            <a:ext uri="{FF2B5EF4-FFF2-40B4-BE49-F238E27FC236}">
              <a16:creationId xmlns:a16="http://schemas.microsoft.com/office/drawing/2014/main" id="{00000000-0008-0000-0000-000044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5" name="Text Box 409">
          <a:extLst>
            <a:ext uri="{FF2B5EF4-FFF2-40B4-BE49-F238E27FC236}">
              <a16:creationId xmlns:a16="http://schemas.microsoft.com/office/drawing/2014/main" id="{00000000-0008-0000-0000-000045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6" name="Text Box 410">
          <a:extLst>
            <a:ext uri="{FF2B5EF4-FFF2-40B4-BE49-F238E27FC236}">
              <a16:creationId xmlns:a16="http://schemas.microsoft.com/office/drawing/2014/main" id="{00000000-0008-0000-0000-000046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7" name="Text Box 411">
          <a:extLst>
            <a:ext uri="{FF2B5EF4-FFF2-40B4-BE49-F238E27FC236}">
              <a16:creationId xmlns:a16="http://schemas.microsoft.com/office/drawing/2014/main" id="{00000000-0008-0000-0000-000047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8" name="Text Box 412">
          <a:extLst>
            <a:ext uri="{FF2B5EF4-FFF2-40B4-BE49-F238E27FC236}">
              <a16:creationId xmlns:a16="http://schemas.microsoft.com/office/drawing/2014/main" id="{00000000-0008-0000-0000-000048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29" name="Text Box 413">
          <a:extLst>
            <a:ext uri="{FF2B5EF4-FFF2-40B4-BE49-F238E27FC236}">
              <a16:creationId xmlns:a16="http://schemas.microsoft.com/office/drawing/2014/main" id="{00000000-0008-0000-0000-000049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30" name="Text Box 414">
          <a:extLst>
            <a:ext uri="{FF2B5EF4-FFF2-40B4-BE49-F238E27FC236}">
              <a16:creationId xmlns:a16="http://schemas.microsoft.com/office/drawing/2014/main" id="{00000000-0008-0000-0000-00004A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31" name="Text Box 415">
          <a:extLst>
            <a:ext uri="{FF2B5EF4-FFF2-40B4-BE49-F238E27FC236}">
              <a16:creationId xmlns:a16="http://schemas.microsoft.com/office/drawing/2014/main" id="{00000000-0008-0000-0000-00004B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32" name="Text Box 416">
          <a:extLst>
            <a:ext uri="{FF2B5EF4-FFF2-40B4-BE49-F238E27FC236}">
              <a16:creationId xmlns:a16="http://schemas.microsoft.com/office/drawing/2014/main" id="{00000000-0008-0000-0000-00004C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33" name="Text Box 421">
          <a:extLst>
            <a:ext uri="{FF2B5EF4-FFF2-40B4-BE49-F238E27FC236}">
              <a16:creationId xmlns:a16="http://schemas.microsoft.com/office/drawing/2014/main" id="{00000000-0008-0000-0000-00004D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34" name="Text Box 422">
          <a:extLst>
            <a:ext uri="{FF2B5EF4-FFF2-40B4-BE49-F238E27FC236}">
              <a16:creationId xmlns:a16="http://schemas.microsoft.com/office/drawing/2014/main" id="{00000000-0008-0000-0000-00004E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35" name="Text Box 423">
          <a:extLst>
            <a:ext uri="{FF2B5EF4-FFF2-40B4-BE49-F238E27FC236}">
              <a16:creationId xmlns:a16="http://schemas.microsoft.com/office/drawing/2014/main" id="{00000000-0008-0000-0000-00004F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36" name="Text Box 424">
          <a:extLst>
            <a:ext uri="{FF2B5EF4-FFF2-40B4-BE49-F238E27FC236}">
              <a16:creationId xmlns:a16="http://schemas.microsoft.com/office/drawing/2014/main" id="{00000000-0008-0000-0000-000050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37" name="Text Box 425">
          <a:extLst>
            <a:ext uri="{FF2B5EF4-FFF2-40B4-BE49-F238E27FC236}">
              <a16:creationId xmlns:a16="http://schemas.microsoft.com/office/drawing/2014/main" id="{00000000-0008-0000-0000-000051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38" name="Text Box 426">
          <a:extLst>
            <a:ext uri="{FF2B5EF4-FFF2-40B4-BE49-F238E27FC236}">
              <a16:creationId xmlns:a16="http://schemas.microsoft.com/office/drawing/2014/main" id="{00000000-0008-0000-0000-000052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39" name="Text Box 427">
          <a:extLst>
            <a:ext uri="{FF2B5EF4-FFF2-40B4-BE49-F238E27FC236}">
              <a16:creationId xmlns:a16="http://schemas.microsoft.com/office/drawing/2014/main" id="{00000000-0008-0000-0000-000053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40" name="Text Box 428">
          <a:extLst>
            <a:ext uri="{FF2B5EF4-FFF2-40B4-BE49-F238E27FC236}">
              <a16:creationId xmlns:a16="http://schemas.microsoft.com/office/drawing/2014/main" id="{00000000-0008-0000-0000-000054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41" name="Text Box 429">
          <a:extLst>
            <a:ext uri="{FF2B5EF4-FFF2-40B4-BE49-F238E27FC236}">
              <a16:creationId xmlns:a16="http://schemas.microsoft.com/office/drawing/2014/main" id="{00000000-0008-0000-0000-000055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42" name="Text Box 430">
          <a:extLst>
            <a:ext uri="{FF2B5EF4-FFF2-40B4-BE49-F238E27FC236}">
              <a16:creationId xmlns:a16="http://schemas.microsoft.com/office/drawing/2014/main" id="{00000000-0008-0000-0000-000056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43" name="Text Box 431">
          <a:extLst>
            <a:ext uri="{FF2B5EF4-FFF2-40B4-BE49-F238E27FC236}">
              <a16:creationId xmlns:a16="http://schemas.microsoft.com/office/drawing/2014/main" id="{00000000-0008-0000-0000-000057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44" name="Text Box 432">
          <a:extLst>
            <a:ext uri="{FF2B5EF4-FFF2-40B4-BE49-F238E27FC236}">
              <a16:creationId xmlns:a16="http://schemas.microsoft.com/office/drawing/2014/main" id="{00000000-0008-0000-0000-000058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45" name="Text Box 433">
          <a:extLst>
            <a:ext uri="{FF2B5EF4-FFF2-40B4-BE49-F238E27FC236}">
              <a16:creationId xmlns:a16="http://schemas.microsoft.com/office/drawing/2014/main" id="{00000000-0008-0000-0000-000059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46" name="Text Box 434">
          <a:extLst>
            <a:ext uri="{FF2B5EF4-FFF2-40B4-BE49-F238E27FC236}">
              <a16:creationId xmlns:a16="http://schemas.microsoft.com/office/drawing/2014/main" id="{00000000-0008-0000-0000-00005A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47" name="Text Box 435">
          <a:extLst>
            <a:ext uri="{FF2B5EF4-FFF2-40B4-BE49-F238E27FC236}">
              <a16:creationId xmlns:a16="http://schemas.microsoft.com/office/drawing/2014/main" id="{00000000-0008-0000-0000-00005B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48" name="Text Box 436">
          <a:extLst>
            <a:ext uri="{FF2B5EF4-FFF2-40B4-BE49-F238E27FC236}">
              <a16:creationId xmlns:a16="http://schemas.microsoft.com/office/drawing/2014/main" id="{00000000-0008-0000-0000-00005C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49" name="Text Box 437">
          <a:extLst>
            <a:ext uri="{FF2B5EF4-FFF2-40B4-BE49-F238E27FC236}">
              <a16:creationId xmlns:a16="http://schemas.microsoft.com/office/drawing/2014/main" id="{00000000-0008-0000-0000-00005D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50" name="Text Box 438">
          <a:extLst>
            <a:ext uri="{FF2B5EF4-FFF2-40B4-BE49-F238E27FC236}">
              <a16:creationId xmlns:a16="http://schemas.microsoft.com/office/drawing/2014/main" id="{00000000-0008-0000-0000-00005E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51" name="Text Box 439">
          <a:extLst>
            <a:ext uri="{FF2B5EF4-FFF2-40B4-BE49-F238E27FC236}">
              <a16:creationId xmlns:a16="http://schemas.microsoft.com/office/drawing/2014/main" id="{00000000-0008-0000-0000-00005F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52" name="Text Box 440">
          <a:extLst>
            <a:ext uri="{FF2B5EF4-FFF2-40B4-BE49-F238E27FC236}">
              <a16:creationId xmlns:a16="http://schemas.microsoft.com/office/drawing/2014/main" id="{00000000-0008-0000-0000-000060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53" name="Text Box 441">
          <a:extLst>
            <a:ext uri="{FF2B5EF4-FFF2-40B4-BE49-F238E27FC236}">
              <a16:creationId xmlns:a16="http://schemas.microsoft.com/office/drawing/2014/main" id="{00000000-0008-0000-0000-000061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54" name="Text Box 442">
          <a:extLst>
            <a:ext uri="{FF2B5EF4-FFF2-40B4-BE49-F238E27FC236}">
              <a16:creationId xmlns:a16="http://schemas.microsoft.com/office/drawing/2014/main" id="{00000000-0008-0000-0000-000062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55" name="Text Box 443">
          <a:extLst>
            <a:ext uri="{FF2B5EF4-FFF2-40B4-BE49-F238E27FC236}">
              <a16:creationId xmlns:a16="http://schemas.microsoft.com/office/drawing/2014/main" id="{00000000-0008-0000-0000-000063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56" name="Text Box 444">
          <a:extLst>
            <a:ext uri="{FF2B5EF4-FFF2-40B4-BE49-F238E27FC236}">
              <a16:creationId xmlns:a16="http://schemas.microsoft.com/office/drawing/2014/main" id="{00000000-0008-0000-0000-000064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57" name="Text Box 445">
          <a:extLst>
            <a:ext uri="{FF2B5EF4-FFF2-40B4-BE49-F238E27FC236}">
              <a16:creationId xmlns:a16="http://schemas.microsoft.com/office/drawing/2014/main" id="{00000000-0008-0000-0000-000065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58" name="Text Box 446">
          <a:extLst>
            <a:ext uri="{FF2B5EF4-FFF2-40B4-BE49-F238E27FC236}">
              <a16:creationId xmlns:a16="http://schemas.microsoft.com/office/drawing/2014/main" id="{00000000-0008-0000-0000-000066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59" name="Text Box 447">
          <a:extLst>
            <a:ext uri="{FF2B5EF4-FFF2-40B4-BE49-F238E27FC236}">
              <a16:creationId xmlns:a16="http://schemas.microsoft.com/office/drawing/2014/main" id="{00000000-0008-0000-0000-000067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60" name="Text Box 448">
          <a:extLst>
            <a:ext uri="{FF2B5EF4-FFF2-40B4-BE49-F238E27FC236}">
              <a16:creationId xmlns:a16="http://schemas.microsoft.com/office/drawing/2014/main" id="{00000000-0008-0000-0000-000068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61" name="Text Box 449">
          <a:extLst>
            <a:ext uri="{FF2B5EF4-FFF2-40B4-BE49-F238E27FC236}">
              <a16:creationId xmlns:a16="http://schemas.microsoft.com/office/drawing/2014/main" id="{00000000-0008-0000-0000-000069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62" name="Text Box 450">
          <a:extLst>
            <a:ext uri="{FF2B5EF4-FFF2-40B4-BE49-F238E27FC236}">
              <a16:creationId xmlns:a16="http://schemas.microsoft.com/office/drawing/2014/main" id="{00000000-0008-0000-0000-00006A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63" name="Text Box 451">
          <a:extLst>
            <a:ext uri="{FF2B5EF4-FFF2-40B4-BE49-F238E27FC236}">
              <a16:creationId xmlns:a16="http://schemas.microsoft.com/office/drawing/2014/main" id="{00000000-0008-0000-0000-00006B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64" name="Text Box 452">
          <a:extLst>
            <a:ext uri="{FF2B5EF4-FFF2-40B4-BE49-F238E27FC236}">
              <a16:creationId xmlns:a16="http://schemas.microsoft.com/office/drawing/2014/main" id="{00000000-0008-0000-0000-00006C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65" name="Text Box 453">
          <a:extLst>
            <a:ext uri="{FF2B5EF4-FFF2-40B4-BE49-F238E27FC236}">
              <a16:creationId xmlns:a16="http://schemas.microsoft.com/office/drawing/2014/main" id="{00000000-0008-0000-0000-00006D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66" name="Text Box 454">
          <a:extLst>
            <a:ext uri="{FF2B5EF4-FFF2-40B4-BE49-F238E27FC236}">
              <a16:creationId xmlns:a16="http://schemas.microsoft.com/office/drawing/2014/main" id="{00000000-0008-0000-0000-00006E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67" name="Text Box 455">
          <a:extLst>
            <a:ext uri="{FF2B5EF4-FFF2-40B4-BE49-F238E27FC236}">
              <a16:creationId xmlns:a16="http://schemas.microsoft.com/office/drawing/2014/main" id="{00000000-0008-0000-0000-00006F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68" name="Text Box 456">
          <a:extLst>
            <a:ext uri="{FF2B5EF4-FFF2-40B4-BE49-F238E27FC236}">
              <a16:creationId xmlns:a16="http://schemas.microsoft.com/office/drawing/2014/main" id="{00000000-0008-0000-0000-000070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69" name="Text Box 457">
          <a:extLst>
            <a:ext uri="{FF2B5EF4-FFF2-40B4-BE49-F238E27FC236}">
              <a16:creationId xmlns:a16="http://schemas.microsoft.com/office/drawing/2014/main" id="{00000000-0008-0000-0000-000071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70" name="Text Box 458">
          <a:extLst>
            <a:ext uri="{FF2B5EF4-FFF2-40B4-BE49-F238E27FC236}">
              <a16:creationId xmlns:a16="http://schemas.microsoft.com/office/drawing/2014/main" id="{00000000-0008-0000-0000-000072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71" name="Text Box 459">
          <a:extLst>
            <a:ext uri="{FF2B5EF4-FFF2-40B4-BE49-F238E27FC236}">
              <a16:creationId xmlns:a16="http://schemas.microsoft.com/office/drawing/2014/main" id="{00000000-0008-0000-0000-000073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72" name="Text Box 460">
          <a:extLst>
            <a:ext uri="{FF2B5EF4-FFF2-40B4-BE49-F238E27FC236}">
              <a16:creationId xmlns:a16="http://schemas.microsoft.com/office/drawing/2014/main" id="{00000000-0008-0000-0000-000074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73" name="Text Box 461">
          <a:extLst>
            <a:ext uri="{FF2B5EF4-FFF2-40B4-BE49-F238E27FC236}">
              <a16:creationId xmlns:a16="http://schemas.microsoft.com/office/drawing/2014/main" id="{00000000-0008-0000-0000-000075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74" name="Text Box 462">
          <a:extLst>
            <a:ext uri="{FF2B5EF4-FFF2-40B4-BE49-F238E27FC236}">
              <a16:creationId xmlns:a16="http://schemas.microsoft.com/office/drawing/2014/main" id="{00000000-0008-0000-0000-000076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75" name="Text Box 463">
          <a:extLst>
            <a:ext uri="{FF2B5EF4-FFF2-40B4-BE49-F238E27FC236}">
              <a16:creationId xmlns:a16="http://schemas.microsoft.com/office/drawing/2014/main" id="{00000000-0008-0000-0000-000077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76" name="Text Box 464">
          <a:extLst>
            <a:ext uri="{FF2B5EF4-FFF2-40B4-BE49-F238E27FC236}">
              <a16:creationId xmlns:a16="http://schemas.microsoft.com/office/drawing/2014/main" id="{00000000-0008-0000-0000-000078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77" name="Text Box 465">
          <a:extLst>
            <a:ext uri="{FF2B5EF4-FFF2-40B4-BE49-F238E27FC236}">
              <a16:creationId xmlns:a16="http://schemas.microsoft.com/office/drawing/2014/main" id="{00000000-0008-0000-0000-000079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78" name="Text Box 466">
          <a:extLst>
            <a:ext uri="{FF2B5EF4-FFF2-40B4-BE49-F238E27FC236}">
              <a16:creationId xmlns:a16="http://schemas.microsoft.com/office/drawing/2014/main" id="{00000000-0008-0000-0000-00007A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79" name="Text Box 467">
          <a:extLst>
            <a:ext uri="{FF2B5EF4-FFF2-40B4-BE49-F238E27FC236}">
              <a16:creationId xmlns:a16="http://schemas.microsoft.com/office/drawing/2014/main" id="{00000000-0008-0000-0000-00007B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80" name="Text Box 468">
          <a:extLst>
            <a:ext uri="{FF2B5EF4-FFF2-40B4-BE49-F238E27FC236}">
              <a16:creationId xmlns:a16="http://schemas.microsoft.com/office/drawing/2014/main" id="{00000000-0008-0000-0000-00007C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81" name="Text Box 469">
          <a:extLst>
            <a:ext uri="{FF2B5EF4-FFF2-40B4-BE49-F238E27FC236}">
              <a16:creationId xmlns:a16="http://schemas.microsoft.com/office/drawing/2014/main" id="{00000000-0008-0000-0000-00007D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82" name="Text Box 470">
          <a:extLst>
            <a:ext uri="{FF2B5EF4-FFF2-40B4-BE49-F238E27FC236}">
              <a16:creationId xmlns:a16="http://schemas.microsoft.com/office/drawing/2014/main" id="{00000000-0008-0000-0000-00007E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83" name="Text Box 471">
          <a:extLst>
            <a:ext uri="{FF2B5EF4-FFF2-40B4-BE49-F238E27FC236}">
              <a16:creationId xmlns:a16="http://schemas.microsoft.com/office/drawing/2014/main" id="{00000000-0008-0000-0000-00007F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84" name="Text Box 472">
          <a:extLst>
            <a:ext uri="{FF2B5EF4-FFF2-40B4-BE49-F238E27FC236}">
              <a16:creationId xmlns:a16="http://schemas.microsoft.com/office/drawing/2014/main" id="{00000000-0008-0000-0000-000080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85" name="Text Box 473">
          <a:extLst>
            <a:ext uri="{FF2B5EF4-FFF2-40B4-BE49-F238E27FC236}">
              <a16:creationId xmlns:a16="http://schemas.microsoft.com/office/drawing/2014/main" id="{00000000-0008-0000-0000-000081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86" name="Text Box 474">
          <a:extLst>
            <a:ext uri="{FF2B5EF4-FFF2-40B4-BE49-F238E27FC236}">
              <a16:creationId xmlns:a16="http://schemas.microsoft.com/office/drawing/2014/main" id="{00000000-0008-0000-0000-000082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87" name="Text Box 475">
          <a:extLst>
            <a:ext uri="{FF2B5EF4-FFF2-40B4-BE49-F238E27FC236}">
              <a16:creationId xmlns:a16="http://schemas.microsoft.com/office/drawing/2014/main" id="{00000000-0008-0000-0000-000083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88" name="Text Box 476">
          <a:extLst>
            <a:ext uri="{FF2B5EF4-FFF2-40B4-BE49-F238E27FC236}">
              <a16:creationId xmlns:a16="http://schemas.microsoft.com/office/drawing/2014/main" id="{00000000-0008-0000-0000-000084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89" name="Text Box 477">
          <a:extLst>
            <a:ext uri="{FF2B5EF4-FFF2-40B4-BE49-F238E27FC236}">
              <a16:creationId xmlns:a16="http://schemas.microsoft.com/office/drawing/2014/main" id="{00000000-0008-0000-0000-000085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90" name="Text Box 478">
          <a:extLst>
            <a:ext uri="{FF2B5EF4-FFF2-40B4-BE49-F238E27FC236}">
              <a16:creationId xmlns:a16="http://schemas.microsoft.com/office/drawing/2014/main" id="{00000000-0008-0000-0000-000086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91" name="Text Box 479">
          <a:extLst>
            <a:ext uri="{FF2B5EF4-FFF2-40B4-BE49-F238E27FC236}">
              <a16:creationId xmlns:a16="http://schemas.microsoft.com/office/drawing/2014/main" id="{00000000-0008-0000-0000-000087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92" name="Text Box 480">
          <a:extLst>
            <a:ext uri="{FF2B5EF4-FFF2-40B4-BE49-F238E27FC236}">
              <a16:creationId xmlns:a16="http://schemas.microsoft.com/office/drawing/2014/main" id="{00000000-0008-0000-0000-000088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93" name="Text Box 481">
          <a:extLst>
            <a:ext uri="{FF2B5EF4-FFF2-40B4-BE49-F238E27FC236}">
              <a16:creationId xmlns:a16="http://schemas.microsoft.com/office/drawing/2014/main" id="{00000000-0008-0000-0000-000089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94" name="Text Box 482">
          <a:extLst>
            <a:ext uri="{FF2B5EF4-FFF2-40B4-BE49-F238E27FC236}">
              <a16:creationId xmlns:a16="http://schemas.microsoft.com/office/drawing/2014/main" id="{00000000-0008-0000-0000-00008A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95" name="Text Box 483">
          <a:extLst>
            <a:ext uri="{FF2B5EF4-FFF2-40B4-BE49-F238E27FC236}">
              <a16:creationId xmlns:a16="http://schemas.microsoft.com/office/drawing/2014/main" id="{00000000-0008-0000-0000-00008B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96" name="Text Box 484">
          <a:extLst>
            <a:ext uri="{FF2B5EF4-FFF2-40B4-BE49-F238E27FC236}">
              <a16:creationId xmlns:a16="http://schemas.microsoft.com/office/drawing/2014/main" id="{00000000-0008-0000-0000-00008C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397" name="Text Box 485">
          <a:extLst>
            <a:ext uri="{FF2B5EF4-FFF2-40B4-BE49-F238E27FC236}">
              <a16:creationId xmlns:a16="http://schemas.microsoft.com/office/drawing/2014/main" id="{00000000-0008-0000-0000-00008D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398" name="Text Box 486">
          <a:extLst>
            <a:ext uri="{FF2B5EF4-FFF2-40B4-BE49-F238E27FC236}">
              <a16:creationId xmlns:a16="http://schemas.microsoft.com/office/drawing/2014/main" id="{00000000-0008-0000-0000-00008E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399" name="Text Box 384">
          <a:extLst>
            <a:ext uri="{FF2B5EF4-FFF2-40B4-BE49-F238E27FC236}">
              <a16:creationId xmlns:a16="http://schemas.microsoft.com/office/drawing/2014/main" id="{00000000-0008-0000-0000-00008F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0" name="Text Box 385">
          <a:extLst>
            <a:ext uri="{FF2B5EF4-FFF2-40B4-BE49-F238E27FC236}">
              <a16:creationId xmlns:a16="http://schemas.microsoft.com/office/drawing/2014/main" id="{00000000-0008-0000-0000-000090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1" name="Text Box 386">
          <a:extLst>
            <a:ext uri="{FF2B5EF4-FFF2-40B4-BE49-F238E27FC236}">
              <a16:creationId xmlns:a16="http://schemas.microsoft.com/office/drawing/2014/main" id="{00000000-0008-0000-0000-000091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2" name="Text Box 387">
          <a:extLst>
            <a:ext uri="{FF2B5EF4-FFF2-40B4-BE49-F238E27FC236}">
              <a16:creationId xmlns:a16="http://schemas.microsoft.com/office/drawing/2014/main" id="{00000000-0008-0000-0000-000092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3" name="Text Box 388">
          <a:extLst>
            <a:ext uri="{FF2B5EF4-FFF2-40B4-BE49-F238E27FC236}">
              <a16:creationId xmlns:a16="http://schemas.microsoft.com/office/drawing/2014/main" id="{00000000-0008-0000-0000-000093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4" name="Text Box 389">
          <a:extLst>
            <a:ext uri="{FF2B5EF4-FFF2-40B4-BE49-F238E27FC236}">
              <a16:creationId xmlns:a16="http://schemas.microsoft.com/office/drawing/2014/main" id="{00000000-0008-0000-0000-000094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5" name="Text Box 390">
          <a:extLst>
            <a:ext uri="{FF2B5EF4-FFF2-40B4-BE49-F238E27FC236}">
              <a16:creationId xmlns:a16="http://schemas.microsoft.com/office/drawing/2014/main" id="{00000000-0008-0000-0000-000095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6" name="Text Box 391">
          <a:extLst>
            <a:ext uri="{FF2B5EF4-FFF2-40B4-BE49-F238E27FC236}">
              <a16:creationId xmlns:a16="http://schemas.microsoft.com/office/drawing/2014/main" id="{00000000-0008-0000-0000-000096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7" name="Text Box 392">
          <a:extLst>
            <a:ext uri="{FF2B5EF4-FFF2-40B4-BE49-F238E27FC236}">
              <a16:creationId xmlns:a16="http://schemas.microsoft.com/office/drawing/2014/main" id="{00000000-0008-0000-0000-000097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8" name="Text Box 393">
          <a:extLst>
            <a:ext uri="{FF2B5EF4-FFF2-40B4-BE49-F238E27FC236}">
              <a16:creationId xmlns:a16="http://schemas.microsoft.com/office/drawing/2014/main" id="{00000000-0008-0000-0000-000098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09" name="Text Box 394">
          <a:extLst>
            <a:ext uri="{FF2B5EF4-FFF2-40B4-BE49-F238E27FC236}">
              <a16:creationId xmlns:a16="http://schemas.microsoft.com/office/drawing/2014/main" id="{00000000-0008-0000-0000-000099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0" name="Text Box 395">
          <a:extLst>
            <a:ext uri="{FF2B5EF4-FFF2-40B4-BE49-F238E27FC236}">
              <a16:creationId xmlns:a16="http://schemas.microsoft.com/office/drawing/2014/main" id="{00000000-0008-0000-0000-00009A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1" name="Text Box 396">
          <a:extLst>
            <a:ext uri="{FF2B5EF4-FFF2-40B4-BE49-F238E27FC236}">
              <a16:creationId xmlns:a16="http://schemas.microsoft.com/office/drawing/2014/main" id="{00000000-0008-0000-0000-00009B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2" name="Text Box 397">
          <a:extLst>
            <a:ext uri="{FF2B5EF4-FFF2-40B4-BE49-F238E27FC236}">
              <a16:creationId xmlns:a16="http://schemas.microsoft.com/office/drawing/2014/main" id="{00000000-0008-0000-0000-00009C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3" name="Text Box 398">
          <a:extLst>
            <a:ext uri="{FF2B5EF4-FFF2-40B4-BE49-F238E27FC236}">
              <a16:creationId xmlns:a16="http://schemas.microsoft.com/office/drawing/2014/main" id="{00000000-0008-0000-0000-00009D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4" name="Text Box 399">
          <a:extLst>
            <a:ext uri="{FF2B5EF4-FFF2-40B4-BE49-F238E27FC236}">
              <a16:creationId xmlns:a16="http://schemas.microsoft.com/office/drawing/2014/main" id="{00000000-0008-0000-0000-00009E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5" name="Text Box 400">
          <a:extLst>
            <a:ext uri="{FF2B5EF4-FFF2-40B4-BE49-F238E27FC236}">
              <a16:creationId xmlns:a16="http://schemas.microsoft.com/office/drawing/2014/main" id="{00000000-0008-0000-0000-00009F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6" name="Text Box 401">
          <a:extLst>
            <a:ext uri="{FF2B5EF4-FFF2-40B4-BE49-F238E27FC236}">
              <a16:creationId xmlns:a16="http://schemas.microsoft.com/office/drawing/2014/main" id="{00000000-0008-0000-0000-0000A0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7" name="Text Box 402">
          <a:extLst>
            <a:ext uri="{FF2B5EF4-FFF2-40B4-BE49-F238E27FC236}">
              <a16:creationId xmlns:a16="http://schemas.microsoft.com/office/drawing/2014/main" id="{00000000-0008-0000-0000-0000A1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8" name="Text Box 403">
          <a:extLst>
            <a:ext uri="{FF2B5EF4-FFF2-40B4-BE49-F238E27FC236}">
              <a16:creationId xmlns:a16="http://schemas.microsoft.com/office/drawing/2014/main" id="{00000000-0008-0000-0000-0000A2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19" name="Text Box 404">
          <a:extLst>
            <a:ext uri="{FF2B5EF4-FFF2-40B4-BE49-F238E27FC236}">
              <a16:creationId xmlns:a16="http://schemas.microsoft.com/office/drawing/2014/main" id="{00000000-0008-0000-0000-0000A3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0" name="Text Box 405">
          <a:extLst>
            <a:ext uri="{FF2B5EF4-FFF2-40B4-BE49-F238E27FC236}">
              <a16:creationId xmlns:a16="http://schemas.microsoft.com/office/drawing/2014/main" id="{00000000-0008-0000-0000-0000A4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1" name="Text Box 406">
          <a:extLst>
            <a:ext uri="{FF2B5EF4-FFF2-40B4-BE49-F238E27FC236}">
              <a16:creationId xmlns:a16="http://schemas.microsoft.com/office/drawing/2014/main" id="{00000000-0008-0000-0000-0000A5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2" name="Text Box 407">
          <a:extLst>
            <a:ext uri="{FF2B5EF4-FFF2-40B4-BE49-F238E27FC236}">
              <a16:creationId xmlns:a16="http://schemas.microsoft.com/office/drawing/2014/main" id="{00000000-0008-0000-0000-0000A6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3" name="Text Box 408">
          <a:extLst>
            <a:ext uri="{FF2B5EF4-FFF2-40B4-BE49-F238E27FC236}">
              <a16:creationId xmlns:a16="http://schemas.microsoft.com/office/drawing/2014/main" id="{00000000-0008-0000-0000-0000A7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4" name="Text Box 409">
          <a:extLst>
            <a:ext uri="{FF2B5EF4-FFF2-40B4-BE49-F238E27FC236}">
              <a16:creationId xmlns:a16="http://schemas.microsoft.com/office/drawing/2014/main" id="{00000000-0008-0000-0000-0000A8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5" name="Text Box 410">
          <a:extLst>
            <a:ext uri="{FF2B5EF4-FFF2-40B4-BE49-F238E27FC236}">
              <a16:creationId xmlns:a16="http://schemas.microsoft.com/office/drawing/2014/main" id="{00000000-0008-0000-0000-0000A9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6" name="Text Box 411">
          <a:extLst>
            <a:ext uri="{FF2B5EF4-FFF2-40B4-BE49-F238E27FC236}">
              <a16:creationId xmlns:a16="http://schemas.microsoft.com/office/drawing/2014/main" id="{00000000-0008-0000-0000-0000AA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7" name="Text Box 412">
          <a:extLst>
            <a:ext uri="{FF2B5EF4-FFF2-40B4-BE49-F238E27FC236}">
              <a16:creationId xmlns:a16="http://schemas.microsoft.com/office/drawing/2014/main" id="{00000000-0008-0000-0000-0000AB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8" name="Text Box 413">
          <a:extLst>
            <a:ext uri="{FF2B5EF4-FFF2-40B4-BE49-F238E27FC236}">
              <a16:creationId xmlns:a16="http://schemas.microsoft.com/office/drawing/2014/main" id="{00000000-0008-0000-0000-0000AC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29" name="Text Box 414">
          <a:extLst>
            <a:ext uri="{FF2B5EF4-FFF2-40B4-BE49-F238E27FC236}">
              <a16:creationId xmlns:a16="http://schemas.microsoft.com/office/drawing/2014/main" id="{00000000-0008-0000-0000-0000AD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30" name="Text Box 415">
          <a:extLst>
            <a:ext uri="{FF2B5EF4-FFF2-40B4-BE49-F238E27FC236}">
              <a16:creationId xmlns:a16="http://schemas.microsoft.com/office/drawing/2014/main" id="{00000000-0008-0000-0000-0000AE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0</xdr:colOff>
      <xdr:row>6</xdr:row>
      <xdr:rowOff>0</xdr:rowOff>
    </xdr:from>
    <xdr:to>
      <xdr:col>28</xdr:col>
      <xdr:colOff>28575</xdr:colOff>
      <xdr:row>6</xdr:row>
      <xdr:rowOff>0</xdr:rowOff>
    </xdr:to>
    <xdr:sp macro="" textlink="">
      <xdr:nvSpPr>
        <xdr:cNvPr id="431" name="Text Box 416">
          <a:extLst>
            <a:ext uri="{FF2B5EF4-FFF2-40B4-BE49-F238E27FC236}">
              <a16:creationId xmlns:a16="http://schemas.microsoft.com/office/drawing/2014/main" id="{00000000-0008-0000-0000-0000AF010000}"/>
            </a:ext>
          </a:extLst>
        </xdr:cNvPr>
        <xdr:cNvSpPr txBox="1">
          <a:spLocks noChangeArrowheads="1"/>
        </xdr:cNvSpPr>
      </xdr:nvSpPr>
      <xdr:spPr bwMode="auto">
        <a:xfrm>
          <a:off x="18259425" y="10287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32" name="Text Box 421">
          <a:extLst>
            <a:ext uri="{FF2B5EF4-FFF2-40B4-BE49-F238E27FC236}">
              <a16:creationId xmlns:a16="http://schemas.microsoft.com/office/drawing/2014/main" id="{00000000-0008-0000-0000-0000B0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33" name="Text Box 422">
          <a:extLst>
            <a:ext uri="{FF2B5EF4-FFF2-40B4-BE49-F238E27FC236}">
              <a16:creationId xmlns:a16="http://schemas.microsoft.com/office/drawing/2014/main" id="{00000000-0008-0000-0000-0000B1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34" name="Text Box 423">
          <a:extLst>
            <a:ext uri="{FF2B5EF4-FFF2-40B4-BE49-F238E27FC236}">
              <a16:creationId xmlns:a16="http://schemas.microsoft.com/office/drawing/2014/main" id="{00000000-0008-0000-0000-0000B2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35" name="Text Box 424">
          <a:extLst>
            <a:ext uri="{FF2B5EF4-FFF2-40B4-BE49-F238E27FC236}">
              <a16:creationId xmlns:a16="http://schemas.microsoft.com/office/drawing/2014/main" id="{00000000-0008-0000-0000-0000B3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36" name="Text Box 425">
          <a:extLst>
            <a:ext uri="{FF2B5EF4-FFF2-40B4-BE49-F238E27FC236}">
              <a16:creationId xmlns:a16="http://schemas.microsoft.com/office/drawing/2014/main" id="{00000000-0008-0000-0000-0000B4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37" name="Text Box 426">
          <a:extLst>
            <a:ext uri="{FF2B5EF4-FFF2-40B4-BE49-F238E27FC236}">
              <a16:creationId xmlns:a16="http://schemas.microsoft.com/office/drawing/2014/main" id="{00000000-0008-0000-0000-0000B5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38" name="Text Box 427">
          <a:extLst>
            <a:ext uri="{FF2B5EF4-FFF2-40B4-BE49-F238E27FC236}">
              <a16:creationId xmlns:a16="http://schemas.microsoft.com/office/drawing/2014/main" id="{00000000-0008-0000-0000-0000B6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39" name="Text Box 428">
          <a:extLst>
            <a:ext uri="{FF2B5EF4-FFF2-40B4-BE49-F238E27FC236}">
              <a16:creationId xmlns:a16="http://schemas.microsoft.com/office/drawing/2014/main" id="{00000000-0008-0000-0000-0000B7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40" name="Text Box 429">
          <a:extLst>
            <a:ext uri="{FF2B5EF4-FFF2-40B4-BE49-F238E27FC236}">
              <a16:creationId xmlns:a16="http://schemas.microsoft.com/office/drawing/2014/main" id="{00000000-0008-0000-0000-0000B8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41" name="Text Box 430">
          <a:extLst>
            <a:ext uri="{FF2B5EF4-FFF2-40B4-BE49-F238E27FC236}">
              <a16:creationId xmlns:a16="http://schemas.microsoft.com/office/drawing/2014/main" id="{00000000-0008-0000-0000-0000B9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42" name="Text Box 431">
          <a:extLst>
            <a:ext uri="{FF2B5EF4-FFF2-40B4-BE49-F238E27FC236}">
              <a16:creationId xmlns:a16="http://schemas.microsoft.com/office/drawing/2014/main" id="{00000000-0008-0000-0000-0000BA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43" name="Text Box 432">
          <a:extLst>
            <a:ext uri="{FF2B5EF4-FFF2-40B4-BE49-F238E27FC236}">
              <a16:creationId xmlns:a16="http://schemas.microsoft.com/office/drawing/2014/main" id="{00000000-0008-0000-0000-0000BB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44" name="Text Box 433">
          <a:extLst>
            <a:ext uri="{FF2B5EF4-FFF2-40B4-BE49-F238E27FC236}">
              <a16:creationId xmlns:a16="http://schemas.microsoft.com/office/drawing/2014/main" id="{00000000-0008-0000-0000-0000BC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45" name="Text Box 434">
          <a:extLst>
            <a:ext uri="{FF2B5EF4-FFF2-40B4-BE49-F238E27FC236}">
              <a16:creationId xmlns:a16="http://schemas.microsoft.com/office/drawing/2014/main" id="{00000000-0008-0000-0000-0000BD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46" name="Text Box 435">
          <a:extLst>
            <a:ext uri="{FF2B5EF4-FFF2-40B4-BE49-F238E27FC236}">
              <a16:creationId xmlns:a16="http://schemas.microsoft.com/office/drawing/2014/main" id="{00000000-0008-0000-0000-0000BE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47" name="Text Box 436">
          <a:extLst>
            <a:ext uri="{FF2B5EF4-FFF2-40B4-BE49-F238E27FC236}">
              <a16:creationId xmlns:a16="http://schemas.microsoft.com/office/drawing/2014/main" id="{00000000-0008-0000-0000-0000BF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48" name="Text Box 437">
          <a:extLst>
            <a:ext uri="{FF2B5EF4-FFF2-40B4-BE49-F238E27FC236}">
              <a16:creationId xmlns:a16="http://schemas.microsoft.com/office/drawing/2014/main" id="{00000000-0008-0000-0000-0000C0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49" name="Text Box 438">
          <a:extLst>
            <a:ext uri="{FF2B5EF4-FFF2-40B4-BE49-F238E27FC236}">
              <a16:creationId xmlns:a16="http://schemas.microsoft.com/office/drawing/2014/main" id="{00000000-0008-0000-0000-0000C1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50" name="Text Box 439">
          <a:extLst>
            <a:ext uri="{FF2B5EF4-FFF2-40B4-BE49-F238E27FC236}">
              <a16:creationId xmlns:a16="http://schemas.microsoft.com/office/drawing/2014/main" id="{00000000-0008-0000-0000-0000C2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51" name="Text Box 440">
          <a:extLst>
            <a:ext uri="{FF2B5EF4-FFF2-40B4-BE49-F238E27FC236}">
              <a16:creationId xmlns:a16="http://schemas.microsoft.com/office/drawing/2014/main" id="{00000000-0008-0000-0000-0000C3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52" name="Text Box 441">
          <a:extLst>
            <a:ext uri="{FF2B5EF4-FFF2-40B4-BE49-F238E27FC236}">
              <a16:creationId xmlns:a16="http://schemas.microsoft.com/office/drawing/2014/main" id="{00000000-0008-0000-0000-0000C4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53" name="Text Box 442">
          <a:extLst>
            <a:ext uri="{FF2B5EF4-FFF2-40B4-BE49-F238E27FC236}">
              <a16:creationId xmlns:a16="http://schemas.microsoft.com/office/drawing/2014/main" id="{00000000-0008-0000-0000-0000C5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54" name="Text Box 443">
          <a:extLst>
            <a:ext uri="{FF2B5EF4-FFF2-40B4-BE49-F238E27FC236}">
              <a16:creationId xmlns:a16="http://schemas.microsoft.com/office/drawing/2014/main" id="{00000000-0008-0000-0000-0000C6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55" name="Text Box 444">
          <a:extLst>
            <a:ext uri="{FF2B5EF4-FFF2-40B4-BE49-F238E27FC236}">
              <a16:creationId xmlns:a16="http://schemas.microsoft.com/office/drawing/2014/main" id="{00000000-0008-0000-0000-0000C7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56" name="Text Box 445">
          <a:extLst>
            <a:ext uri="{FF2B5EF4-FFF2-40B4-BE49-F238E27FC236}">
              <a16:creationId xmlns:a16="http://schemas.microsoft.com/office/drawing/2014/main" id="{00000000-0008-0000-0000-0000C8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57" name="Text Box 446">
          <a:extLst>
            <a:ext uri="{FF2B5EF4-FFF2-40B4-BE49-F238E27FC236}">
              <a16:creationId xmlns:a16="http://schemas.microsoft.com/office/drawing/2014/main" id="{00000000-0008-0000-0000-0000C9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58" name="Text Box 447">
          <a:extLst>
            <a:ext uri="{FF2B5EF4-FFF2-40B4-BE49-F238E27FC236}">
              <a16:creationId xmlns:a16="http://schemas.microsoft.com/office/drawing/2014/main" id="{00000000-0008-0000-0000-0000CA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59" name="Text Box 448">
          <a:extLst>
            <a:ext uri="{FF2B5EF4-FFF2-40B4-BE49-F238E27FC236}">
              <a16:creationId xmlns:a16="http://schemas.microsoft.com/office/drawing/2014/main" id="{00000000-0008-0000-0000-0000CB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60" name="Text Box 449">
          <a:extLst>
            <a:ext uri="{FF2B5EF4-FFF2-40B4-BE49-F238E27FC236}">
              <a16:creationId xmlns:a16="http://schemas.microsoft.com/office/drawing/2014/main" id="{00000000-0008-0000-0000-0000CC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61" name="Text Box 450">
          <a:extLst>
            <a:ext uri="{FF2B5EF4-FFF2-40B4-BE49-F238E27FC236}">
              <a16:creationId xmlns:a16="http://schemas.microsoft.com/office/drawing/2014/main" id="{00000000-0008-0000-0000-0000CD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62" name="Text Box 451">
          <a:extLst>
            <a:ext uri="{FF2B5EF4-FFF2-40B4-BE49-F238E27FC236}">
              <a16:creationId xmlns:a16="http://schemas.microsoft.com/office/drawing/2014/main" id="{00000000-0008-0000-0000-0000CE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63" name="Text Box 452">
          <a:extLst>
            <a:ext uri="{FF2B5EF4-FFF2-40B4-BE49-F238E27FC236}">
              <a16:creationId xmlns:a16="http://schemas.microsoft.com/office/drawing/2014/main" id="{00000000-0008-0000-0000-0000CF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64" name="Text Box 453">
          <a:extLst>
            <a:ext uri="{FF2B5EF4-FFF2-40B4-BE49-F238E27FC236}">
              <a16:creationId xmlns:a16="http://schemas.microsoft.com/office/drawing/2014/main" id="{00000000-0008-0000-0000-0000D0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65" name="Text Box 454">
          <a:extLst>
            <a:ext uri="{FF2B5EF4-FFF2-40B4-BE49-F238E27FC236}">
              <a16:creationId xmlns:a16="http://schemas.microsoft.com/office/drawing/2014/main" id="{00000000-0008-0000-0000-0000D1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66" name="Text Box 455">
          <a:extLst>
            <a:ext uri="{FF2B5EF4-FFF2-40B4-BE49-F238E27FC236}">
              <a16:creationId xmlns:a16="http://schemas.microsoft.com/office/drawing/2014/main" id="{00000000-0008-0000-0000-0000D2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67" name="Text Box 456">
          <a:extLst>
            <a:ext uri="{FF2B5EF4-FFF2-40B4-BE49-F238E27FC236}">
              <a16:creationId xmlns:a16="http://schemas.microsoft.com/office/drawing/2014/main" id="{00000000-0008-0000-0000-0000D3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68" name="Text Box 457">
          <a:extLst>
            <a:ext uri="{FF2B5EF4-FFF2-40B4-BE49-F238E27FC236}">
              <a16:creationId xmlns:a16="http://schemas.microsoft.com/office/drawing/2014/main" id="{00000000-0008-0000-0000-0000D4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69" name="Text Box 458">
          <a:extLst>
            <a:ext uri="{FF2B5EF4-FFF2-40B4-BE49-F238E27FC236}">
              <a16:creationId xmlns:a16="http://schemas.microsoft.com/office/drawing/2014/main" id="{00000000-0008-0000-0000-0000D5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70" name="Text Box 459">
          <a:extLst>
            <a:ext uri="{FF2B5EF4-FFF2-40B4-BE49-F238E27FC236}">
              <a16:creationId xmlns:a16="http://schemas.microsoft.com/office/drawing/2014/main" id="{00000000-0008-0000-0000-0000D6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71" name="Text Box 460">
          <a:extLst>
            <a:ext uri="{FF2B5EF4-FFF2-40B4-BE49-F238E27FC236}">
              <a16:creationId xmlns:a16="http://schemas.microsoft.com/office/drawing/2014/main" id="{00000000-0008-0000-0000-0000D7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72" name="Text Box 461">
          <a:extLst>
            <a:ext uri="{FF2B5EF4-FFF2-40B4-BE49-F238E27FC236}">
              <a16:creationId xmlns:a16="http://schemas.microsoft.com/office/drawing/2014/main" id="{00000000-0008-0000-0000-0000D8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73" name="Text Box 462">
          <a:extLst>
            <a:ext uri="{FF2B5EF4-FFF2-40B4-BE49-F238E27FC236}">
              <a16:creationId xmlns:a16="http://schemas.microsoft.com/office/drawing/2014/main" id="{00000000-0008-0000-0000-0000D9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74" name="Text Box 463">
          <a:extLst>
            <a:ext uri="{FF2B5EF4-FFF2-40B4-BE49-F238E27FC236}">
              <a16:creationId xmlns:a16="http://schemas.microsoft.com/office/drawing/2014/main" id="{00000000-0008-0000-0000-0000DA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75" name="Text Box 464">
          <a:extLst>
            <a:ext uri="{FF2B5EF4-FFF2-40B4-BE49-F238E27FC236}">
              <a16:creationId xmlns:a16="http://schemas.microsoft.com/office/drawing/2014/main" id="{00000000-0008-0000-0000-0000DB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76" name="Text Box 465">
          <a:extLst>
            <a:ext uri="{FF2B5EF4-FFF2-40B4-BE49-F238E27FC236}">
              <a16:creationId xmlns:a16="http://schemas.microsoft.com/office/drawing/2014/main" id="{00000000-0008-0000-0000-0000DC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77" name="Text Box 466">
          <a:extLst>
            <a:ext uri="{FF2B5EF4-FFF2-40B4-BE49-F238E27FC236}">
              <a16:creationId xmlns:a16="http://schemas.microsoft.com/office/drawing/2014/main" id="{00000000-0008-0000-0000-0000DD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78" name="Text Box 467">
          <a:extLst>
            <a:ext uri="{FF2B5EF4-FFF2-40B4-BE49-F238E27FC236}">
              <a16:creationId xmlns:a16="http://schemas.microsoft.com/office/drawing/2014/main" id="{00000000-0008-0000-0000-0000DE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79" name="Text Box 468">
          <a:extLst>
            <a:ext uri="{FF2B5EF4-FFF2-40B4-BE49-F238E27FC236}">
              <a16:creationId xmlns:a16="http://schemas.microsoft.com/office/drawing/2014/main" id="{00000000-0008-0000-0000-0000DF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80" name="Text Box 469">
          <a:extLst>
            <a:ext uri="{FF2B5EF4-FFF2-40B4-BE49-F238E27FC236}">
              <a16:creationId xmlns:a16="http://schemas.microsoft.com/office/drawing/2014/main" id="{00000000-0008-0000-0000-0000E0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81" name="Text Box 470">
          <a:extLst>
            <a:ext uri="{FF2B5EF4-FFF2-40B4-BE49-F238E27FC236}">
              <a16:creationId xmlns:a16="http://schemas.microsoft.com/office/drawing/2014/main" id="{00000000-0008-0000-0000-0000E1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82" name="Text Box 471">
          <a:extLst>
            <a:ext uri="{FF2B5EF4-FFF2-40B4-BE49-F238E27FC236}">
              <a16:creationId xmlns:a16="http://schemas.microsoft.com/office/drawing/2014/main" id="{00000000-0008-0000-0000-0000E2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83" name="Text Box 472">
          <a:extLst>
            <a:ext uri="{FF2B5EF4-FFF2-40B4-BE49-F238E27FC236}">
              <a16:creationId xmlns:a16="http://schemas.microsoft.com/office/drawing/2014/main" id="{00000000-0008-0000-0000-0000E3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84" name="Text Box 473">
          <a:extLst>
            <a:ext uri="{FF2B5EF4-FFF2-40B4-BE49-F238E27FC236}">
              <a16:creationId xmlns:a16="http://schemas.microsoft.com/office/drawing/2014/main" id="{00000000-0008-0000-0000-0000E4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85" name="Text Box 474">
          <a:extLst>
            <a:ext uri="{FF2B5EF4-FFF2-40B4-BE49-F238E27FC236}">
              <a16:creationId xmlns:a16="http://schemas.microsoft.com/office/drawing/2014/main" id="{00000000-0008-0000-0000-0000E5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86" name="Text Box 475">
          <a:extLst>
            <a:ext uri="{FF2B5EF4-FFF2-40B4-BE49-F238E27FC236}">
              <a16:creationId xmlns:a16="http://schemas.microsoft.com/office/drawing/2014/main" id="{00000000-0008-0000-0000-0000E6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87" name="Text Box 476">
          <a:extLst>
            <a:ext uri="{FF2B5EF4-FFF2-40B4-BE49-F238E27FC236}">
              <a16:creationId xmlns:a16="http://schemas.microsoft.com/office/drawing/2014/main" id="{00000000-0008-0000-0000-0000E7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88" name="Text Box 477">
          <a:extLst>
            <a:ext uri="{FF2B5EF4-FFF2-40B4-BE49-F238E27FC236}">
              <a16:creationId xmlns:a16="http://schemas.microsoft.com/office/drawing/2014/main" id="{00000000-0008-0000-0000-0000E8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89" name="Text Box 478">
          <a:extLst>
            <a:ext uri="{FF2B5EF4-FFF2-40B4-BE49-F238E27FC236}">
              <a16:creationId xmlns:a16="http://schemas.microsoft.com/office/drawing/2014/main" id="{00000000-0008-0000-0000-0000E9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90" name="Text Box 479">
          <a:extLst>
            <a:ext uri="{FF2B5EF4-FFF2-40B4-BE49-F238E27FC236}">
              <a16:creationId xmlns:a16="http://schemas.microsoft.com/office/drawing/2014/main" id="{00000000-0008-0000-0000-0000EA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91" name="Text Box 480">
          <a:extLst>
            <a:ext uri="{FF2B5EF4-FFF2-40B4-BE49-F238E27FC236}">
              <a16:creationId xmlns:a16="http://schemas.microsoft.com/office/drawing/2014/main" id="{00000000-0008-0000-0000-0000EB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92" name="Text Box 481">
          <a:extLst>
            <a:ext uri="{FF2B5EF4-FFF2-40B4-BE49-F238E27FC236}">
              <a16:creationId xmlns:a16="http://schemas.microsoft.com/office/drawing/2014/main" id="{00000000-0008-0000-0000-0000EC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93" name="Text Box 482">
          <a:extLst>
            <a:ext uri="{FF2B5EF4-FFF2-40B4-BE49-F238E27FC236}">
              <a16:creationId xmlns:a16="http://schemas.microsoft.com/office/drawing/2014/main" id="{00000000-0008-0000-0000-0000ED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94" name="Text Box 483">
          <a:extLst>
            <a:ext uri="{FF2B5EF4-FFF2-40B4-BE49-F238E27FC236}">
              <a16:creationId xmlns:a16="http://schemas.microsoft.com/office/drawing/2014/main" id="{00000000-0008-0000-0000-0000EE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95" name="Text Box 484">
          <a:extLst>
            <a:ext uri="{FF2B5EF4-FFF2-40B4-BE49-F238E27FC236}">
              <a16:creationId xmlns:a16="http://schemas.microsoft.com/office/drawing/2014/main" id="{00000000-0008-0000-0000-0000EF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6</xdr:row>
      <xdr:rowOff>3175</xdr:rowOff>
    </xdr:from>
    <xdr:to>
      <xdr:col>32</xdr:col>
      <xdr:colOff>28575</xdr:colOff>
      <xdr:row>6</xdr:row>
      <xdr:rowOff>3175</xdr:rowOff>
    </xdr:to>
    <xdr:sp macro="" textlink="">
      <xdr:nvSpPr>
        <xdr:cNvPr id="496" name="Text Box 485">
          <a:extLst>
            <a:ext uri="{FF2B5EF4-FFF2-40B4-BE49-F238E27FC236}">
              <a16:creationId xmlns:a16="http://schemas.microsoft.com/office/drawing/2014/main" id="{00000000-0008-0000-0000-0000F0010000}"/>
            </a:ext>
          </a:extLst>
        </xdr:cNvPr>
        <xdr:cNvSpPr txBox="1">
          <a:spLocks noChangeArrowheads="1"/>
        </xdr:cNvSpPr>
      </xdr:nvSpPr>
      <xdr:spPr bwMode="auto">
        <a:xfrm>
          <a:off x="20964525"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6</xdr:row>
      <xdr:rowOff>3175</xdr:rowOff>
    </xdr:from>
    <xdr:to>
      <xdr:col>27</xdr:col>
      <xdr:colOff>28575</xdr:colOff>
      <xdr:row>6</xdr:row>
      <xdr:rowOff>3175</xdr:rowOff>
    </xdr:to>
    <xdr:sp macro="" textlink="">
      <xdr:nvSpPr>
        <xdr:cNvPr id="497" name="Text Box 486">
          <a:extLst>
            <a:ext uri="{FF2B5EF4-FFF2-40B4-BE49-F238E27FC236}">
              <a16:creationId xmlns:a16="http://schemas.microsoft.com/office/drawing/2014/main" id="{00000000-0008-0000-0000-0000F1010000}"/>
            </a:ext>
          </a:extLst>
        </xdr:cNvPr>
        <xdr:cNvSpPr txBox="1">
          <a:spLocks noChangeArrowheads="1"/>
        </xdr:cNvSpPr>
      </xdr:nvSpPr>
      <xdr:spPr bwMode="auto">
        <a:xfrm>
          <a:off x="17583150" y="1031875"/>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498" name="Text Box 384">
          <a:extLst>
            <a:ext uri="{FF2B5EF4-FFF2-40B4-BE49-F238E27FC236}">
              <a16:creationId xmlns:a16="http://schemas.microsoft.com/office/drawing/2014/main" id="{00000000-0008-0000-0000-0000F2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499" name="Text Box 385">
          <a:extLst>
            <a:ext uri="{FF2B5EF4-FFF2-40B4-BE49-F238E27FC236}">
              <a16:creationId xmlns:a16="http://schemas.microsoft.com/office/drawing/2014/main" id="{00000000-0008-0000-0000-0000F3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0" name="Text Box 386">
          <a:extLst>
            <a:ext uri="{FF2B5EF4-FFF2-40B4-BE49-F238E27FC236}">
              <a16:creationId xmlns:a16="http://schemas.microsoft.com/office/drawing/2014/main" id="{00000000-0008-0000-0000-0000F4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1" name="Text Box 387">
          <a:extLst>
            <a:ext uri="{FF2B5EF4-FFF2-40B4-BE49-F238E27FC236}">
              <a16:creationId xmlns:a16="http://schemas.microsoft.com/office/drawing/2014/main" id="{00000000-0008-0000-0000-0000F5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2" name="Text Box 388">
          <a:extLst>
            <a:ext uri="{FF2B5EF4-FFF2-40B4-BE49-F238E27FC236}">
              <a16:creationId xmlns:a16="http://schemas.microsoft.com/office/drawing/2014/main" id="{00000000-0008-0000-0000-0000F6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3" name="Text Box 389">
          <a:extLst>
            <a:ext uri="{FF2B5EF4-FFF2-40B4-BE49-F238E27FC236}">
              <a16:creationId xmlns:a16="http://schemas.microsoft.com/office/drawing/2014/main" id="{00000000-0008-0000-0000-0000F7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4" name="Text Box 390">
          <a:extLst>
            <a:ext uri="{FF2B5EF4-FFF2-40B4-BE49-F238E27FC236}">
              <a16:creationId xmlns:a16="http://schemas.microsoft.com/office/drawing/2014/main" id="{00000000-0008-0000-0000-0000F8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5" name="Text Box 391">
          <a:extLst>
            <a:ext uri="{FF2B5EF4-FFF2-40B4-BE49-F238E27FC236}">
              <a16:creationId xmlns:a16="http://schemas.microsoft.com/office/drawing/2014/main" id="{00000000-0008-0000-0000-0000F9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6" name="Text Box 392">
          <a:extLst>
            <a:ext uri="{FF2B5EF4-FFF2-40B4-BE49-F238E27FC236}">
              <a16:creationId xmlns:a16="http://schemas.microsoft.com/office/drawing/2014/main" id="{00000000-0008-0000-0000-0000FA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7" name="Text Box 393">
          <a:extLst>
            <a:ext uri="{FF2B5EF4-FFF2-40B4-BE49-F238E27FC236}">
              <a16:creationId xmlns:a16="http://schemas.microsoft.com/office/drawing/2014/main" id="{00000000-0008-0000-0000-0000FB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8" name="Text Box 394">
          <a:extLst>
            <a:ext uri="{FF2B5EF4-FFF2-40B4-BE49-F238E27FC236}">
              <a16:creationId xmlns:a16="http://schemas.microsoft.com/office/drawing/2014/main" id="{00000000-0008-0000-0000-0000FC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09" name="Text Box 395">
          <a:extLst>
            <a:ext uri="{FF2B5EF4-FFF2-40B4-BE49-F238E27FC236}">
              <a16:creationId xmlns:a16="http://schemas.microsoft.com/office/drawing/2014/main" id="{00000000-0008-0000-0000-0000FD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0" name="Text Box 396">
          <a:extLst>
            <a:ext uri="{FF2B5EF4-FFF2-40B4-BE49-F238E27FC236}">
              <a16:creationId xmlns:a16="http://schemas.microsoft.com/office/drawing/2014/main" id="{00000000-0008-0000-0000-0000FE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1" name="Text Box 397">
          <a:extLst>
            <a:ext uri="{FF2B5EF4-FFF2-40B4-BE49-F238E27FC236}">
              <a16:creationId xmlns:a16="http://schemas.microsoft.com/office/drawing/2014/main" id="{00000000-0008-0000-0000-0000FF01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2" name="Text Box 398">
          <a:extLst>
            <a:ext uri="{FF2B5EF4-FFF2-40B4-BE49-F238E27FC236}">
              <a16:creationId xmlns:a16="http://schemas.microsoft.com/office/drawing/2014/main" id="{00000000-0008-0000-0000-000000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3" name="Text Box 399">
          <a:extLst>
            <a:ext uri="{FF2B5EF4-FFF2-40B4-BE49-F238E27FC236}">
              <a16:creationId xmlns:a16="http://schemas.microsoft.com/office/drawing/2014/main" id="{00000000-0008-0000-0000-000001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4" name="Text Box 400">
          <a:extLst>
            <a:ext uri="{FF2B5EF4-FFF2-40B4-BE49-F238E27FC236}">
              <a16:creationId xmlns:a16="http://schemas.microsoft.com/office/drawing/2014/main" id="{00000000-0008-0000-0000-000002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5" name="Text Box 401">
          <a:extLst>
            <a:ext uri="{FF2B5EF4-FFF2-40B4-BE49-F238E27FC236}">
              <a16:creationId xmlns:a16="http://schemas.microsoft.com/office/drawing/2014/main" id="{00000000-0008-0000-0000-000003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6" name="Text Box 402">
          <a:extLst>
            <a:ext uri="{FF2B5EF4-FFF2-40B4-BE49-F238E27FC236}">
              <a16:creationId xmlns:a16="http://schemas.microsoft.com/office/drawing/2014/main" id="{00000000-0008-0000-0000-000004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7" name="Text Box 403">
          <a:extLst>
            <a:ext uri="{FF2B5EF4-FFF2-40B4-BE49-F238E27FC236}">
              <a16:creationId xmlns:a16="http://schemas.microsoft.com/office/drawing/2014/main" id="{00000000-0008-0000-0000-000005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8" name="Text Box 404">
          <a:extLst>
            <a:ext uri="{FF2B5EF4-FFF2-40B4-BE49-F238E27FC236}">
              <a16:creationId xmlns:a16="http://schemas.microsoft.com/office/drawing/2014/main" id="{00000000-0008-0000-0000-000006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19" name="Text Box 405">
          <a:extLst>
            <a:ext uri="{FF2B5EF4-FFF2-40B4-BE49-F238E27FC236}">
              <a16:creationId xmlns:a16="http://schemas.microsoft.com/office/drawing/2014/main" id="{00000000-0008-0000-0000-000007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0" name="Text Box 406">
          <a:extLst>
            <a:ext uri="{FF2B5EF4-FFF2-40B4-BE49-F238E27FC236}">
              <a16:creationId xmlns:a16="http://schemas.microsoft.com/office/drawing/2014/main" id="{00000000-0008-0000-0000-000008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1" name="Text Box 407">
          <a:extLst>
            <a:ext uri="{FF2B5EF4-FFF2-40B4-BE49-F238E27FC236}">
              <a16:creationId xmlns:a16="http://schemas.microsoft.com/office/drawing/2014/main" id="{00000000-0008-0000-0000-000009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2" name="Text Box 408">
          <a:extLst>
            <a:ext uri="{FF2B5EF4-FFF2-40B4-BE49-F238E27FC236}">
              <a16:creationId xmlns:a16="http://schemas.microsoft.com/office/drawing/2014/main" id="{00000000-0008-0000-0000-00000A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3" name="Text Box 409">
          <a:extLst>
            <a:ext uri="{FF2B5EF4-FFF2-40B4-BE49-F238E27FC236}">
              <a16:creationId xmlns:a16="http://schemas.microsoft.com/office/drawing/2014/main" id="{00000000-0008-0000-0000-00000B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4" name="Text Box 410">
          <a:extLst>
            <a:ext uri="{FF2B5EF4-FFF2-40B4-BE49-F238E27FC236}">
              <a16:creationId xmlns:a16="http://schemas.microsoft.com/office/drawing/2014/main" id="{00000000-0008-0000-0000-00000C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5" name="Text Box 411">
          <a:extLst>
            <a:ext uri="{FF2B5EF4-FFF2-40B4-BE49-F238E27FC236}">
              <a16:creationId xmlns:a16="http://schemas.microsoft.com/office/drawing/2014/main" id="{00000000-0008-0000-0000-00000D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6" name="Text Box 412">
          <a:extLst>
            <a:ext uri="{FF2B5EF4-FFF2-40B4-BE49-F238E27FC236}">
              <a16:creationId xmlns:a16="http://schemas.microsoft.com/office/drawing/2014/main" id="{00000000-0008-0000-0000-00000E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7" name="Text Box 413">
          <a:extLst>
            <a:ext uri="{FF2B5EF4-FFF2-40B4-BE49-F238E27FC236}">
              <a16:creationId xmlns:a16="http://schemas.microsoft.com/office/drawing/2014/main" id="{00000000-0008-0000-0000-00000F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8" name="Text Box 414">
          <a:extLst>
            <a:ext uri="{FF2B5EF4-FFF2-40B4-BE49-F238E27FC236}">
              <a16:creationId xmlns:a16="http://schemas.microsoft.com/office/drawing/2014/main" id="{00000000-0008-0000-0000-000010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29" name="Text Box 415">
          <a:extLst>
            <a:ext uri="{FF2B5EF4-FFF2-40B4-BE49-F238E27FC236}">
              <a16:creationId xmlns:a16="http://schemas.microsoft.com/office/drawing/2014/main" id="{00000000-0008-0000-0000-000011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18</xdr:row>
      <xdr:rowOff>225425</xdr:rowOff>
    </xdr:from>
    <xdr:to>
      <xdr:col>29</xdr:col>
      <xdr:colOff>35038</xdr:colOff>
      <xdr:row>18</xdr:row>
      <xdr:rowOff>225425</xdr:rowOff>
    </xdr:to>
    <xdr:sp macro="" textlink="">
      <xdr:nvSpPr>
        <xdr:cNvPr id="530" name="Text Box 416">
          <a:extLst>
            <a:ext uri="{FF2B5EF4-FFF2-40B4-BE49-F238E27FC236}">
              <a16:creationId xmlns:a16="http://schemas.microsoft.com/office/drawing/2014/main" id="{00000000-0008-0000-0000-000012020000}"/>
            </a:ext>
          </a:extLst>
        </xdr:cNvPr>
        <xdr:cNvSpPr txBox="1">
          <a:spLocks noChangeArrowheads="1"/>
        </xdr:cNvSpPr>
      </xdr:nvSpPr>
      <xdr:spPr bwMode="auto">
        <a:xfrm>
          <a:off x="18497550" y="32543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31" name="Text Box 421">
          <a:extLst>
            <a:ext uri="{FF2B5EF4-FFF2-40B4-BE49-F238E27FC236}">
              <a16:creationId xmlns:a16="http://schemas.microsoft.com/office/drawing/2014/main" id="{00000000-0008-0000-0000-000013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32" name="Text Box 422">
          <a:extLst>
            <a:ext uri="{FF2B5EF4-FFF2-40B4-BE49-F238E27FC236}">
              <a16:creationId xmlns:a16="http://schemas.microsoft.com/office/drawing/2014/main" id="{00000000-0008-0000-0000-000014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33" name="Text Box 423">
          <a:extLst>
            <a:ext uri="{FF2B5EF4-FFF2-40B4-BE49-F238E27FC236}">
              <a16:creationId xmlns:a16="http://schemas.microsoft.com/office/drawing/2014/main" id="{00000000-0008-0000-0000-000015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34" name="Text Box 424">
          <a:extLst>
            <a:ext uri="{FF2B5EF4-FFF2-40B4-BE49-F238E27FC236}">
              <a16:creationId xmlns:a16="http://schemas.microsoft.com/office/drawing/2014/main" id="{00000000-0008-0000-0000-000016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35" name="Text Box 425">
          <a:extLst>
            <a:ext uri="{FF2B5EF4-FFF2-40B4-BE49-F238E27FC236}">
              <a16:creationId xmlns:a16="http://schemas.microsoft.com/office/drawing/2014/main" id="{00000000-0008-0000-0000-000017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36" name="Text Box 426">
          <a:extLst>
            <a:ext uri="{FF2B5EF4-FFF2-40B4-BE49-F238E27FC236}">
              <a16:creationId xmlns:a16="http://schemas.microsoft.com/office/drawing/2014/main" id="{00000000-0008-0000-0000-000018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37" name="Text Box 427">
          <a:extLst>
            <a:ext uri="{FF2B5EF4-FFF2-40B4-BE49-F238E27FC236}">
              <a16:creationId xmlns:a16="http://schemas.microsoft.com/office/drawing/2014/main" id="{00000000-0008-0000-0000-000019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38" name="Text Box 428">
          <a:extLst>
            <a:ext uri="{FF2B5EF4-FFF2-40B4-BE49-F238E27FC236}">
              <a16:creationId xmlns:a16="http://schemas.microsoft.com/office/drawing/2014/main" id="{00000000-0008-0000-0000-00001A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39" name="Text Box 429">
          <a:extLst>
            <a:ext uri="{FF2B5EF4-FFF2-40B4-BE49-F238E27FC236}">
              <a16:creationId xmlns:a16="http://schemas.microsoft.com/office/drawing/2014/main" id="{00000000-0008-0000-0000-00001B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40" name="Text Box 430">
          <a:extLst>
            <a:ext uri="{FF2B5EF4-FFF2-40B4-BE49-F238E27FC236}">
              <a16:creationId xmlns:a16="http://schemas.microsoft.com/office/drawing/2014/main" id="{00000000-0008-0000-0000-00001C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41" name="Text Box 431">
          <a:extLst>
            <a:ext uri="{FF2B5EF4-FFF2-40B4-BE49-F238E27FC236}">
              <a16:creationId xmlns:a16="http://schemas.microsoft.com/office/drawing/2014/main" id="{00000000-0008-0000-0000-00001D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42" name="Text Box 432">
          <a:extLst>
            <a:ext uri="{FF2B5EF4-FFF2-40B4-BE49-F238E27FC236}">
              <a16:creationId xmlns:a16="http://schemas.microsoft.com/office/drawing/2014/main" id="{00000000-0008-0000-0000-00001E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43" name="Text Box 433">
          <a:extLst>
            <a:ext uri="{FF2B5EF4-FFF2-40B4-BE49-F238E27FC236}">
              <a16:creationId xmlns:a16="http://schemas.microsoft.com/office/drawing/2014/main" id="{00000000-0008-0000-0000-00001F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44" name="Text Box 434">
          <a:extLst>
            <a:ext uri="{FF2B5EF4-FFF2-40B4-BE49-F238E27FC236}">
              <a16:creationId xmlns:a16="http://schemas.microsoft.com/office/drawing/2014/main" id="{00000000-0008-0000-0000-000020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45" name="Text Box 435">
          <a:extLst>
            <a:ext uri="{FF2B5EF4-FFF2-40B4-BE49-F238E27FC236}">
              <a16:creationId xmlns:a16="http://schemas.microsoft.com/office/drawing/2014/main" id="{00000000-0008-0000-0000-000021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46" name="Text Box 436">
          <a:extLst>
            <a:ext uri="{FF2B5EF4-FFF2-40B4-BE49-F238E27FC236}">
              <a16:creationId xmlns:a16="http://schemas.microsoft.com/office/drawing/2014/main" id="{00000000-0008-0000-0000-000022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47" name="Text Box 437">
          <a:extLst>
            <a:ext uri="{FF2B5EF4-FFF2-40B4-BE49-F238E27FC236}">
              <a16:creationId xmlns:a16="http://schemas.microsoft.com/office/drawing/2014/main" id="{00000000-0008-0000-0000-000023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48" name="Text Box 438">
          <a:extLst>
            <a:ext uri="{FF2B5EF4-FFF2-40B4-BE49-F238E27FC236}">
              <a16:creationId xmlns:a16="http://schemas.microsoft.com/office/drawing/2014/main" id="{00000000-0008-0000-0000-000024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49" name="Text Box 439">
          <a:extLst>
            <a:ext uri="{FF2B5EF4-FFF2-40B4-BE49-F238E27FC236}">
              <a16:creationId xmlns:a16="http://schemas.microsoft.com/office/drawing/2014/main" id="{00000000-0008-0000-0000-000025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50" name="Text Box 440">
          <a:extLst>
            <a:ext uri="{FF2B5EF4-FFF2-40B4-BE49-F238E27FC236}">
              <a16:creationId xmlns:a16="http://schemas.microsoft.com/office/drawing/2014/main" id="{00000000-0008-0000-0000-000026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51" name="Text Box 441">
          <a:extLst>
            <a:ext uri="{FF2B5EF4-FFF2-40B4-BE49-F238E27FC236}">
              <a16:creationId xmlns:a16="http://schemas.microsoft.com/office/drawing/2014/main" id="{00000000-0008-0000-0000-000027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52" name="Text Box 442">
          <a:extLst>
            <a:ext uri="{FF2B5EF4-FFF2-40B4-BE49-F238E27FC236}">
              <a16:creationId xmlns:a16="http://schemas.microsoft.com/office/drawing/2014/main" id="{00000000-0008-0000-0000-000028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53" name="Text Box 443">
          <a:extLst>
            <a:ext uri="{FF2B5EF4-FFF2-40B4-BE49-F238E27FC236}">
              <a16:creationId xmlns:a16="http://schemas.microsoft.com/office/drawing/2014/main" id="{00000000-0008-0000-0000-000029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54" name="Text Box 444">
          <a:extLst>
            <a:ext uri="{FF2B5EF4-FFF2-40B4-BE49-F238E27FC236}">
              <a16:creationId xmlns:a16="http://schemas.microsoft.com/office/drawing/2014/main" id="{00000000-0008-0000-0000-00002A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55" name="Text Box 445">
          <a:extLst>
            <a:ext uri="{FF2B5EF4-FFF2-40B4-BE49-F238E27FC236}">
              <a16:creationId xmlns:a16="http://schemas.microsoft.com/office/drawing/2014/main" id="{00000000-0008-0000-0000-00002B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56" name="Text Box 446">
          <a:extLst>
            <a:ext uri="{FF2B5EF4-FFF2-40B4-BE49-F238E27FC236}">
              <a16:creationId xmlns:a16="http://schemas.microsoft.com/office/drawing/2014/main" id="{00000000-0008-0000-0000-00002C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57" name="Text Box 447">
          <a:extLst>
            <a:ext uri="{FF2B5EF4-FFF2-40B4-BE49-F238E27FC236}">
              <a16:creationId xmlns:a16="http://schemas.microsoft.com/office/drawing/2014/main" id="{00000000-0008-0000-0000-00002D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58" name="Text Box 448">
          <a:extLst>
            <a:ext uri="{FF2B5EF4-FFF2-40B4-BE49-F238E27FC236}">
              <a16:creationId xmlns:a16="http://schemas.microsoft.com/office/drawing/2014/main" id="{00000000-0008-0000-0000-00002E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59" name="Text Box 449">
          <a:extLst>
            <a:ext uri="{FF2B5EF4-FFF2-40B4-BE49-F238E27FC236}">
              <a16:creationId xmlns:a16="http://schemas.microsoft.com/office/drawing/2014/main" id="{00000000-0008-0000-0000-00002F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60" name="Text Box 450">
          <a:extLst>
            <a:ext uri="{FF2B5EF4-FFF2-40B4-BE49-F238E27FC236}">
              <a16:creationId xmlns:a16="http://schemas.microsoft.com/office/drawing/2014/main" id="{00000000-0008-0000-0000-000030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61" name="Text Box 451">
          <a:extLst>
            <a:ext uri="{FF2B5EF4-FFF2-40B4-BE49-F238E27FC236}">
              <a16:creationId xmlns:a16="http://schemas.microsoft.com/office/drawing/2014/main" id="{00000000-0008-0000-0000-000031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62" name="Text Box 452">
          <a:extLst>
            <a:ext uri="{FF2B5EF4-FFF2-40B4-BE49-F238E27FC236}">
              <a16:creationId xmlns:a16="http://schemas.microsoft.com/office/drawing/2014/main" id="{00000000-0008-0000-0000-000032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63" name="Text Box 453">
          <a:extLst>
            <a:ext uri="{FF2B5EF4-FFF2-40B4-BE49-F238E27FC236}">
              <a16:creationId xmlns:a16="http://schemas.microsoft.com/office/drawing/2014/main" id="{00000000-0008-0000-0000-000033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64" name="Text Box 454">
          <a:extLst>
            <a:ext uri="{FF2B5EF4-FFF2-40B4-BE49-F238E27FC236}">
              <a16:creationId xmlns:a16="http://schemas.microsoft.com/office/drawing/2014/main" id="{00000000-0008-0000-0000-000034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65" name="Text Box 455">
          <a:extLst>
            <a:ext uri="{FF2B5EF4-FFF2-40B4-BE49-F238E27FC236}">
              <a16:creationId xmlns:a16="http://schemas.microsoft.com/office/drawing/2014/main" id="{00000000-0008-0000-0000-000035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66" name="Text Box 456">
          <a:extLst>
            <a:ext uri="{FF2B5EF4-FFF2-40B4-BE49-F238E27FC236}">
              <a16:creationId xmlns:a16="http://schemas.microsoft.com/office/drawing/2014/main" id="{00000000-0008-0000-0000-000036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67" name="Text Box 457">
          <a:extLst>
            <a:ext uri="{FF2B5EF4-FFF2-40B4-BE49-F238E27FC236}">
              <a16:creationId xmlns:a16="http://schemas.microsoft.com/office/drawing/2014/main" id="{00000000-0008-0000-0000-000037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68" name="Text Box 458">
          <a:extLst>
            <a:ext uri="{FF2B5EF4-FFF2-40B4-BE49-F238E27FC236}">
              <a16:creationId xmlns:a16="http://schemas.microsoft.com/office/drawing/2014/main" id="{00000000-0008-0000-0000-000038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69" name="Text Box 459">
          <a:extLst>
            <a:ext uri="{FF2B5EF4-FFF2-40B4-BE49-F238E27FC236}">
              <a16:creationId xmlns:a16="http://schemas.microsoft.com/office/drawing/2014/main" id="{00000000-0008-0000-0000-000039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70" name="Text Box 460">
          <a:extLst>
            <a:ext uri="{FF2B5EF4-FFF2-40B4-BE49-F238E27FC236}">
              <a16:creationId xmlns:a16="http://schemas.microsoft.com/office/drawing/2014/main" id="{00000000-0008-0000-0000-00003A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71" name="Text Box 461">
          <a:extLst>
            <a:ext uri="{FF2B5EF4-FFF2-40B4-BE49-F238E27FC236}">
              <a16:creationId xmlns:a16="http://schemas.microsoft.com/office/drawing/2014/main" id="{00000000-0008-0000-0000-00003B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72" name="Text Box 462">
          <a:extLst>
            <a:ext uri="{FF2B5EF4-FFF2-40B4-BE49-F238E27FC236}">
              <a16:creationId xmlns:a16="http://schemas.microsoft.com/office/drawing/2014/main" id="{00000000-0008-0000-0000-00003C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73" name="Text Box 463">
          <a:extLst>
            <a:ext uri="{FF2B5EF4-FFF2-40B4-BE49-F238E27FC236}">
              <a16:creationId xmlns:a16="http://schemas.microsoft.com/office/drawing/2014/main" id="{00000000-0008-0000-0000-00003D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74" name="Text Box 464">
          <a:extLst>
            <a:ext uri="{FF2B5EF4-FFF2-40B4-BE49-F238E27FC236}">
              <a16:creationId xmlns:a16="http://schemas.microsoft.com/office/drawing/2014/main" id="{00000000-0008-0000-0000-00003E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75" name="Text Box 465">
          <a:extLst>
            <a:ext uri="{FF2B5EF4-FFF2-40B4-BE49-F238E27FC236}">
              <a16:creationId xmlns:a16="http://schemas.microsoft.com/office/drawing/2014/main" id="{00000000-0008-0000-0000-00003F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76" name="Text Box 466">
          <a:extLst>
            <a:ext uri="{FF2B5EF4-FFF2-40B4-BE49-F238E27FC236}">
              <a16:creationId xmlns:a16="http://schemas.microsoft.com/office/drawing/2014/main" id="{00000000-0008-0000-0000-000040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77" name="Text Box 467">
          <a:extLst>
            <a:ext uri="{FF2B5EF4-FFF2-40B4-BE49-F238E27FC236}">
              <a16:creationId xmlns:a16="http://schemas.microsoft.com/office/drawing/2014/main" id="{00000000-0008-0000-0000-000041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78" name="Text Box 468">
          <a:extLst>
            <a:ext uri="{FF2B5EF4-FFF2-40B4-BE49-F238E27FC236}">
              <a16:creationId xmlns:a16="http://schemas.microsoft.com/office/drawing/2014/main" id="{00000000-0008-0000-0000-000042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79" name="Text Box 469">
          <a:extLst>
            <a:ext uri="{FF2B5EF4-FFF2-40B4-BE49-F238E27FC236}">
              <a16:creationId xmlns:a16="http://schemas.microsoft.com/office/drawing/2014/main" id="{00000000-0008-0000-0000-000043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80" name="Text Box 470">
          <a:extLst>
            <a:ext uri="{FF2B5EF4-FFF2-40B4-BE49-F238E27FC236}">
              <a16:creationId xmlns:a16="http://schemas.microsoft.com/office/drawing/2014/main" id="{00000000-0008-0000-0000-000044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81" name="Text Box 471">
          <a:extLst>
            <a:ext uri="{FF2B5EF4-FFF2-40B4-BE49-F238E27FC236}">
              <a16:creationId xmlns:a16="http://schemas.microsoft.com/office/drawing/2014/main" id="{00000000-0008-0000-0000-000045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82" name="Text Box 472">
          <a:extLst>
            <a:ext uri="{FF2B5EF4-FFF2-40B4-BE49-F238E27FC236}">
              <a16:creationId xmlns:a16="http://schemas.microsoft.com/office/drawing/2014/main" id="{00000000-0008-0000-0000-000046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83" name="Text Box 473">
          <a:extLst>
            <a:ext uri="{FF2B5EF4-FFF2-40B4-BE49-F238E27FC236}">
              <a16:creationId xmlns:a16="http://schemas.microsoft.com/office/drawing/2014/main" id="{00000000-0008-0000-0000-000047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84" name="Text Box 474">
          <a:extLst>
            <a:ext uri="{FF2B5EF4-FFF2-40B4-BE49-F238E27FC236}">
              <a16:creationId xmlns:a16="http://schemas.microsoft.com/office/drawing/2014/main" id="{00000000-0008-0000-0000-000048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85" name="Text Box 475">
          <a:extLst>
            <a:ext uri="{FF2B5EF4-FFF2-40B4-BE49-F238E27FC236}">
              <a16:creationId xmlns:a16="http://schemas.microsoft.com/office/drawing/2014/main" id="{00000000-0008-0000-0000-000049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86" name="Text Box 476">
          <a:extLst>
            <a:ext uri="{FF2B5EF4-FFF2-40B4-BE49-F238E27FC236}">
              <a16:creationId xmlns:a16="http://schemas.microsoft.com/office/drawing/2014/main" id="{00000000-0008-0000-0000-00004A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87" name="Text Box 477">
          <a:extLst>
            <a:ext uri="{FF2B5EF4-FFF2-40B4-BE49-F238E27FC236}">
              <a16:creationId xmlns:a16="http://schemas.microsoft.com/office/drawing/2014/main" id="{00000000-0008-0000-0000-00004B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88" name="Text Box 478">
          <a:extLst>
            <a:ext uri="{FF2B5EF4-FFF2-40B4-BE49-F238E27FC236}">
              <a16:creationId xmlns:a16="http://schemas.microsoft.com/office/drawing/2014/main" id="{00000000-0008-0000-0000-00004C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89" name="Text Box 479">
          <a:extLst>
            <a:ext uri="{FF2B5EF4-FFF2-40B4-BE49-F238E27FC236}">
              <a16:creationId xmlns:a16="http://schemas.microsoft.com/office/drawing/2014/main" id="{00000000-0008-0000-0000-00004D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90" name="Text Box 480">
          <a:extLst>
            <a:ext uri="{FF2B5EF4-FFF2-40B4-BE49-F238E27FC236}">
              <a16:creationId xmlns:a16="http://schemas.microsoft.com/office/drawing/2014/main" id="{00000000-0008-0000-0000-00004E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91" name="Text Box 481">
          <a:extLst>
            <a:ext uri="{FF2B5EF4-FFF2-40B4-BE49-F238E27FC236}">
              <a16:creationId xmlns:a16="http://schemas.microsoft.com/office/drawing/2014/main" id="{00000000-0008-0000-0000-00004F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92" name="Text Box 482">
          <a:extLst>
            <a:ext uri="{FF2B5EF4-FFF2-40B4-BE49-F238E27FC236}">
              <a16:creationId xmlns:a16="http://schemas.microsoft.com/office/drawing/2014/main" id="{00000000-0008-0000-0000-000050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93" name="Text Box 483">
          <a:extLst>
            <a:ext uri="{FF2B5EF4-FFF2-40B4-BE49-F238E27FC236}">
              <a16:creationId xmlns:a16="http://schemas.microsoft.com/office/drawing/2014/main" id="{00000000-0008-0000-0000-000051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94" name="Text Box 484">
          <a:extLst>
            <a:ext uri="{FF2B5EF4-FFF2-40B4-BE49-F238E27FC236}">
              <a16:creationId xmlns:a16="http://schemas.microsoft.com/office/drawing/2014/main" id="{00000000-0008-0000-0000-000052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31</xdr:col>
      <xdr:colOff>0</xdr:colOff>
      <xdr:row>10</xdr:row>
      <xdr:rowOff>0</xdr:rowOff>
    </xdr:from>
    <xdr:to>
      <xdr:col>32</xdr:col>
      <xdr:colOff>28575</xdr:colOff>
      <xdr:row>10</xdr:row>
      <xdr:rowOff>0</xdr:rowOff>
    </xdr:to>
    <xdr:sp macro="" textlink="">
      <xdr:nvSpPr>
        <xdr:cNvPr id="595" name="Text Box 485">
          <a:extLst>
            <a:ext uri="{FF2B5EF4-FFF2-40B4-BE49-F238E27FC236}">
              <a16:creationId xmlns:a16="http://schemas.microsoft.com/office/drawing/2014/main" id="{00000000-0008-0000-0000-000053020000}"/>
            </a:ext>
          </a:extLst>
        </xdr:cNvPr>
        <xdr:cNvSpPr txBox="1">
          <a:spLocks noChangeArrowheads="1"/>
        </xdr:cNvSpPr>
      </xdr:nvSpPr>
      <xdr:spPr bwMode="auto">
        <a:xfrm>
          <a:off x="20964525"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税別</a:t>
          </a:r>
        </a:p>
      </xdr:txBody>
    </xdr:sp>
    <xdr:clientData/>
  </xdr:twoCellAnchor>
  <xdr:twoCellAnchor>
    <xdr:from>
      <xdr:col>26</xdr:col>
      <xdr:colOff>0</xdr:colOff>
      <xdr:row>10</xdr:row>
      <xdr:rowOff>0</xdr:rowOff>
    </xdr:from>
    <xdr:to>
      <xdr:col>27</xdr:col>
      <xdr:colOff>28575</xdr:colOff>
      <xdr:row>10</xdr:row>
      <xdr:rowOff>0</xdr:rowOff>
    </xdr:to>
    <xdr:sp macro="" textlink="">
      <xdr:nvSpPr>
        <xdr:cNvPr id="596" name="Text Box 486">
          <a:extLst>
            <a:ext uri="{FF2B5EF4-FFF2-40B4-BE49-F238E27FC236}">
              <a16:creationId xmlns:a16="http://schemas.microsoft.com/office/drawing/2014/main" id="{00000000-0008-0000-0000-000054020000}"/>
            </a:ext>
          </a:extLst>
        </xdr:cNvPr>
        <xdr:cNvSpPr txBox="1">
          <a:spLocks noChangeArrowheads="1"/>
        </xdr:cNvSpPr>
      </xdr:nvSpPr>
      <xdr:spPr bwMode="auto">
        <a:xfrm>
          <a:off x="17583150" y="1714500"/>
          <a:ext cx="704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17</xdr:col>
      <xdr:colOff>47625</xdr:colOff>
      <xdr:row>18</xdr:row>
      <xdr:rowOff>3175</xdr:rowOff>
    </xdr:from>
    <xdr:to>
      <xdr:col>19</xdr:col>
      <xdr:colOff>104775</xdr:colOff>
      <xdr:row>27</xdr:row>
      <xdr:rowOff>117475</xdr:rowOff>
    </xdr:to>
    <xdr:sp macro="" textlink="">
      <xdr:nvSpPr>
        <xdr:cNvPr id="597" name="AutoShape 500">
          <a:extLst>
            <a:ext uri="{FF2B5EF4-FFF2-40B4-BE49-F238E27FC236}">
              <a16:creationId xmlns:a16="http://schemas.microsoft.com/office/drawing/2014/main" id="{00000000-0008-0000-0000-000055020000}"/>
            </a:ext>
          </a:extLst>
        </xdr:cNvPr>
        <xdr:cNvSpPr>
          <a:spLocks noChangeArrowheads="1"/>
        </xdr:cNvSpPr>
      </xdr:nvSpPr>
      <xdr:spPr bwMode="auto">
        <a:xfrm>
          <a:off x="11544300" y="3089275"/>
          <a:ext cx="1409700" cy="1657350"/>
        </a:xfrm>
        <a:prstGeom prst="leftArrow">
          <a:avLst>
            <a:gd name="adj1" fmla="val 53574"/>
            <a:gd name="adj2" fmla="val 52176"/>
          </a:avLst>
        </a:prstGeom>
        <a:solidFill>
          <a:srgbClr val="000000"/>
        </a:solidFill>
        <a:ln w="9525">
          <a:solidFill>
            <a:srgbClr val="000000"/>
          </a:solidFill>
          <a:miter lim="800000"/>
          <a:headEnd/>
          <a:tailEnd/>
        </a:ln>
      </xdr:spPr>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598" name="Text Box 384">
          <a:extLst>
            <a:ext uri="{FF2B5EF4-FFF2-40B4-BE49-F238E27FC236}">
              <a16:creationId xmlns:a16="http://schemas.microsoft.com/office/drawing/2014/main" id="{00000000-0008-0000-0000-000056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599" name="Text Box 385">
          <a:extLst>
            <a:ext uri="{FF2B5EF4-FFF2-40B4-BE49-F238E27FC236}">
              <a16:creationId xmlns:a16="http://schemas.microsoft.com/office/drawing/2014/main" id="{00000000-0008-0000-0000-000057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0" name="Text Box 386">
          <a:extLst>
            <a:ext uri="{FF2B5EF4-FFF2-40B4-BE49-F238E27FC236}">
              <a16:creationId xmlns:a16="http://schemas.microsoft.com/office/drawing/2014/main" id="{00000000-0008-0000-0000-000058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1" name="Text Box 387">
          <a:extLst>
            <a:ext uri="{FF2B5EF4-FFF2-40B4-BE49-F238E27FC236}">
              <a16:creationId xmlns:a16="http://schemas.microsoft.com/office/drawing/2014/main" id="{00000000-0008-0000-0000-000059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2" name="Text Box 388">
          <a:extLst>
            <a:ext uri="{FF2B5EF4-FFF2-40B4-BE49-F238E27FC236}">
              <a16:creationId xmlns:a16="http://schemas.microsoft.com/office/drawing/2014/main" id="{00000000-0008-0000-0000-00005A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3" name="Text Box 389">
          <a:extLst>
            <a:ext uri="{FF2B5EF4-FFF2-40B4-BE49-F238E27FC236}">
              <a16:creationId xmlns:a16="http://schemas.microsoft.com/office/drawing/2014/main" id="{00000000-0008-0000-0000-00005B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4" name="Text Box 390">
          <a:extLst>
            <a:ext uri="{FF2B5EF4-FFF2-40B4-BE49-F238E27FC236}">
              <a16:creationId xmlns:a16="http://schemas.microsoft.com/office/drawing/2014/main" id="{00000000-0008-0000-0000-00005C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5" name="Text Box 391">
          <a:extLst>
            <a:ext uri="{FF2B5EF4-FFF2-40B4-BE49-F238E27FC236}">
              <a16:creationId xmlns:a16="http://schemas.microsoft.com/office/drawing/2014/main" id="{00000000-0008-0000-0000-00005D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6" name="Text Box 392">
          <a:extLst>
            <a:ext uri="{FF2B5EF4-FFF2-40B4-BE49-F238E27FC236}">
              <a16:creationId xmlns:a16="http://schemas.microsoft.com/office/drawing/2014/main" id="{00000000-0008-0000-0000-00005E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7" name="Text Box 393">
          <a:extLst>
            <a:ext uri="{FF2B5EF4-FFF2-40B4-BE49-F238E27FC236}">
              <a16:creationId xmlns:a16="http://schemas.microsoft.com/office/drawing/2014/main" id="{00000000-0008-0000-0000-00005F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8" name="Text Box 394">
          <a:extLst>
            <a:ext uri="{FF2B5EF4-FFF2-40B4-BE49-F238E27FC236}">
              <a16:creationId xmlns:a16="http://schemas.microsoft.com/office/drawing/2014/main" id="{00000000-0008-0000-0000-000060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09" name="Text Box 395">
          <a:extLst>
            <a:ext uri="{FF2B5EF4-FFF2-40B4-BE49-F238E27FC236}">
              <a16:creationId xmlns:a16="http://schemas.microsoft.com/office/drawing/2014/main" id="{00000000-0008-0000-0000-000061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0" name="Text Box 396">
          <a:extLst>
            <a:ext uri="{FF2B5EF4-FFF2-40B4-BE49-F238E27FC236}">
              <a16:creationId xmlns:a16="http://schemas.microsoft.com/office/drawing/2014/main" id="{00000000-0008-0000-0000-000062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1" name="Text Box 397">
          <a:extLst>
            <a:ext uri="{FF2B5EF4-FFF2-40B4-BE49-F238E27FC236}">
              <a16:creationId xmlns:a16="http://schemas.microsoft.com/office/drawing/2014/main" id="{00000000-0008-0000-0000-000063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2" name="Text Box 398">
          <a:extLst>
            <a:ext uri="{FF2B5EF4-FFF2-40B4-BE49-F238E27FC236}">
              <a16:creationId xmlns:a16="http://schemas.microsoft.com/office/drawing/2014/main" id="{00000000-0008-0000-0000-000064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3" name="Text Box 399">
          <a:extLst>
            <a:ext uri="{FF2B5EF4-FFF2-40B4-BE49-F238E27FC236}">
              <a16:creationId xmlns:a16="http://schemas.microsoft.com/office/drawing/2014/main" id="{00000000-0008-0000-0000-000065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4" name="Text Box 400">
          <a:extLst>
            <a:ext uri="{FF2B5EF4-FFF2-40B4-BE49-F238E27FC236}">
              <a16:creationId xmlns:a16="http://schemas.microsoft.com/office/drawing/2014/main" id="{00000000-0008-0000-0000-000066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5" name="Text Box 401">
          <a:extLst>
            <a:ext uri="{FF2B5EF4-FFF2-40B4-BE49-F238E27FC236}">
              <a16:creationId xmlns:a16="http://schemas.microsoft.com/office/drawing/2014/main" id="{00000000-0008-0000-0000-000067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6" name="Text Box 402">
          <a:extLst>
            <a:ext uri="{FF2B5EF4-FFF2-40B4-BE49-F238E27FC236}">
              <a16:creationId xmlns:a16="http://schemas.microsoft.com/office/drawing/2014/main" id="{00000000-0008-0000-0000-000068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7" name="Text Box 403">
          <a:extLst>
            <a:ext uri="{FF2B5EF4-FFF2-40B4-BE49-F238E27FC236}">
              <a16:creationId xmlns:a16="http://schemas.microsoft.com/office/drawing/2014/main" id="{00000000-0008-0000-0000-000069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8" name="Text Box 404">
          <a:extLst>
            <a:ext uri="{FF2B5EF4-FFF2-40B4-BE49-F238E27FC236}">
              <a16:creationId xmlns:a16="http://schemas.microsoft.com/office/drawing/2014/main" id="{00000000-0008-0000-0000-00006A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19" name="Text Box 405">
          <a:extLst>
            <a:ext uri="{FF2B5EF4-FFF2-40B4-BE49-F238E27FC236}">
              <a16:creationId xmlns:a16="http://schemas.microsoft.com/office/drawing/2014/main" id="{00000000-0008-0000-0000-00006B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0" name="Text Box 406">
          <a:extLst>
            <a:ext uri="{FF2B5EF4-FFF2-40B4-BE49-F238E27FC236}">
              <a16:creationId xmlns:a16="http://schemas.microsoft.com/office/drawing/2014/main" id="{00000000-0008-0000-0000-00006C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1" name="Text Box 407">
          <a:extLst>
            <a:ext uri="{FF2B5EF4-FFF2-40B4-BE49-F238E27FC236}">
              <a16:creationId xmlns:a16="http://schemas.microsoft.com/office/drawing/2014/main" id="{00000000-0008-0000-0000-00006D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2" name="Text Box 408">
          <a:extLst>
            <a:ext uri="{FF2B5EF4-FFF2-40B4-BE49-F238E27FC236}">
              <a16:creationId xmlns:a16="http://schemas.microsoft.com/office/drawing/2014/main" id="{00000000-0008-0000-0000-00006E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3" name="Text Box 409">
          <a:extLst>
            <a:ext uri="{FF2B5EF4-FFF2-40B4-BE49-F238E27FC236}">
              <a16:creationId xmlns:a16="http://schemas.microsoft.com/office/drawing/2014/main" id="{00000000-0008-0000-0000-00006F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4" name="Text Box 410">
          <a:extLst>
            <a:ext uri="{FF2B5EF4-FFF2-40B4-BE49-F238E27FC236}">
              <a16:creationId xmlns:a16="http://schemas.microsoft.com/office/drawing/2014/main" id="{00000000-0008-0000-0000-000070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5" name="Text Box 411">
          <a:extLst>
            <a:ext uri="{FF2B5EF4-FFF2-40B4-BE49-F238E27FC236}">
              <a16:creationId xmlns:a16="http://schemas.microsoft.com/office/drawing/2014/main" id="{00000000-0008-0000-0000-000071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6" name="Text Box 412">
          <a:extLst>
            <a:ext uri="{FF2B5EF4-FFF2-40B4-BE49-F238E27FC236}">
              <a16:creationId xmlns:a16="http://schemas.microsoft.com/office/drawing/2014/main" id="{00000000-0008-0000-0000-000072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7" name="Text Box 413">
          <a:extLst>
            <a:ext uri="{FF2B5EF4-FFF2-40B4-BE49-F238E27FC236}">
              <a16:creationId xmlns:a16="http://schemas.microsoft.com/office/drawing/2014/main" id="{00000000-0008-0000-0000-000073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8" name="Text Box 414">
          <a:extLst>
            <a:ext uri="{FF2B5EF4-FFF2-40B4-BE49-F238E27FC236}">
              <a16:creationId xmlns:a16="http://schemas.microsoft.com/office/drawing/2014/main" id="{00000000-0008-0000-0000-000074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29" name="Text Box 415">
          <a:extLst>
            <a:ext uri="{FF2B5EF4-FFF2-40B4-BE49-F238E27FC236}">
              <a16:creationId xmlns:a16="http://schemas.microsoft.com/office/drawing/2014/main" id="{00000000-0008-0000-0000-000075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0" name="Text Box 416">
          <a:extLst>
            <a:ext uri="{FF2B5EF4-FFF2-40B4-BE49-F238E27FC236}">
              <a16:creationId xmlns:a16="http://schemas.microsoft.com/office/drawing/2014/main" id="{00000000-0008-0000-0000-000076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1" name="Text Box 384">
          <a:extLst>
            <a:ext uri="{FF2B5EF4-FFF2-40B4-BE49-F238E27FC236}">
              <a16:creationId xmlns:a16="http://schemas.microsoft.com/office/drawing/2014/main" id="{00000000-0008-0000-0000-000077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2" name="Text Box 385">
          <a:extLst>
            <a:ext uri="{FF2B5EF4-FFF2-40B4-BE49-F238E27FC236}">
              <a16:creationId xmlns:a16="http://schemas.microsoft.com/office/drawing/2014/main" id="{00000000-0008-0000-0000-000078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3" name="Text Box 386">
          <a:extLst>
            <a:ext uri="{FF2B5EF4-FFF2-40B4-BE49-F238E27FC236}">
              <a16:creationId xmlns:a16="http://schemas.microsoft.com/office/drawing/2014/main" id="{00000000-0008-0000-0000-000079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4" name="Text Box 387">
          <a:extLst>
            <a:ext uri="{FF2B5EF4-FFF2-40B4-BE49-F238E27FC236}">
              <a16:creationId xmlns:a16="http://schemas.microsoft.com/office/drawing/2014/main" id="{00000000-0008-0000-0000-00007A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5" name="Text Box 388">
          <a:extLst>
            <a:ext uri="{FF2B5EF4-FFF2-40B4-BE49-F238E27FC236}">
              <a16:creationId xmlns:a16="http://schemas.microsoft.com/office/drawing/2014/main" id="{00000000-0008-0000-0000-00007B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6" name="Text Box 389">
          <a:extLst>
            <a:ext uri="{FF2B5EF4-FFF2-40B4-BE49-F238E27FC236}">
              <a16:creationId xmlns:a16="http://schemas.microsoft.com/office/drawing/2014/main" id="{00000000-0008-0000-0000-00007C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7" name="Text Box 390">
          <a:extLst>
            <a:ext uri="{FF2B5EF4-FFF2-40B4-BE49-F238E27FC236}">
              <a16:creationId xmlns:a16="http://schemas.microsoft.com/office/drawing/2014/main" id="{00000000-0008-0000-0000-00007D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8" name="Text Box 391">
          <a:extLst>
            <a:ext uri="{FF2B5EF4-FFF2-40B4-BE49-F238E27FC236}">
              <a16:creationId xmlns:a16="http://schemas.microsoft.com/office/drawing/2014/main" id="{00000000-0008-0000-0000-00007E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39" name="Text Box 392">
          <a:extLst>
            <a:ext uri="{FF2B5EF4-FFF2-40B4-BE49-F238E27FC236}">
              <a16:creationId xmlns:a16="http://schemas.microsoft.com/office/drawing/2014/main" id="{00000000-0008-0000-0000-00007F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0" name="Text Box 393">
          <a:extLst>
            <a:ext uri="{FF2B5EF4-FFF2-40B4-BE49-F238E27FC236}">
              <a16:creationId xmlns:a16="http://schemas.microsoft.com/office/drawing/2014/main" id="{00000000-0008-0000-0000-000080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1" name="Text Box 394">
          <a:extLst>
            <a:ext uri="{FF2B5EF4-FFF2-40B4-BE49-F238E27FC236}">
              <a16:creationId xmlns:a16="http://schemas.microsoft.com/office/drawing/2014/main" id="{00000000-0008-0000-0000-000081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2" name="Text Box 395">
          <a:extLst>
            <a:ext uri="{FF2B5EF4-FFF2-40B4-BE49-F238E27FC236}">
              <a16:creationId xmlns:a16="http://schemas.microsoft.com/office/drawing/2014/main" id="{00000000-0008-0000-0000-000082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3" name="Text Box 396">
          <a:extLst>
            <a:ext uri="{FF2B5EF4-FFF2-40B4-BE49-F238E27FC236}">
              <a16:creationId xmlns:a16="http://schemas.microsoft.com/office/drawing/2014/main" id="{00000000-0008-0000-0000-000083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4" name="Text Box 397">
          <a:extLst>
            <a:ext uri="{FF2B5EF4-FFF2-40B4-BE49-F238E27FC236}">
              <a16:creationId xmlns:a16="http://schemas.microsoft.com/office/drawing/2014/main" id="{00000000-0008-0000-0000-000084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5" name="Text Box 398">
          <a:extLst>
            <a:ext uri="{FF2B5EF4-FFF2-40B4-BE49-F238E27FC236}">
              <a16:creationId xmlns:a16="http://schemas.microsoft.com/office/drawing/2014/main" id="{00000000-0008-0000-0000-000085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6" name="Text Box 399">
          <a:extLst>
            <a:ext uri="{FF2B5EF4-FFF2-40B4-BE49-F238E27FC236}">
              <a16:creationId xmlns:a16="http://schemas.microsoft.com/office/drawing/2014/main" id="{00000000-0008-0000-0000-000086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7" name="Text Box 400">
          <a:extLst>
            <a:ext uri="{FF2B5EF4-FFF2-40B4-BE49-F238E27FC236}">
              <a16:creationId xmlns:a16="http://schemas.microsoft.com/office/drawing/2014/main" id="{00000000-0008-0000-0000-000087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8" name="Text Box 401">
          <a:extLst>
            <a:ext uri="{FF2B5EF4-FFF2-40B4-BE49-F238E27FC236}">
              <a16:creationId xmlns:a16="http://schemas.microsoft.com/office/drawing/2014/main" id="{00000000-0008-0000-0000-000088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49" name="Text Box 402">
          <a:extLst>
            <a:ext uri="{FF2B5EF4-FFF2-40B4-BE49-F238E27FC236}">
              <a16:creationId xmlns:a16="http://schemas.microsoft.com/office/drawing/2014/main" id="{00000000-0008-0000-0000-000089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0" name="Text Box 403">
          <a:extLst>
            <a:ext uri="{FF2B5EF4-FFF2-40B4-BE49-F238E27FC236}">
              <a16:creationId xmlns:a16="http://schemas.microsoft.com/office/drawing/2014/main" id="{00000000-0008-0000-0000-00008A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1" name="Text Box 404">
          <a:extLst>
            <a:ext uri="{FF2B5EF4-FFF2-40B4-BE49-F238E27FC236}">
              <a16:creationId xmlns:a16="http://schemas.microsoft.com/office/drawing/2014/main" id="{00000000-0008-0000-0000-00008B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2" name="Text Box 405">
          <a:extLst>
            <a:ext uri="{FF2B5EF4-FFF2-40B4-BE49-F238E27FC236}">
              <a16:creationId xmlns:a16="http://schemas.microsoft.com/office/drawing/2014/main" id="{00000000-0008-0000-0000-00008C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3" name="Text Box 406">
          <a:extLst>
            <a:ext uri="{FF2B5EF4-FFF2-40B4-BE49-F238E27FC236}">
              <a16:creationId xmlns:a16="http://schemas.microsoft.com/office/drawing/2014/main" id="{00000000-0008-0000-0000-00008D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4" name="Text Box 407">
          <a:extLst>
            <a:ext uri="{FF2B5EF4-FFF2-40B4-BE49-F238E27FC236}">
              <a16:creationId xmlns:a16="http://schemas.microsoft.com/office/drawing/2014/main" id="{00000000-0008-0000-0000-00008E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5" name="Text Box 408">
          <a:extLst>
            <a:ext uri="{FF2B5EF4-FFF2-40B4-BE49-F238E27FC236}">
              <a16:creationId xmlns:a16="http://schemas.microsoft.com/office/drawing/2014/main" id="{00000000-0008-0000-0000-00008F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6" name="Text Box 409">
          <a:extLst>
            <a:ext uri="{FF2B5EF4-FFF2-40B4-BE49-F238E27FC236}">
              <a16:creationId xmlns:a16="http://schemas.microsoft.com/office/drawing/2014/main" id="{00000000-0008-0000-0000-000090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7" name="Text Box 410">
          <a:extLst>
            <a:ext uri="{FF2B5EF4-FFF2-40B4-BE49-F238E27FC236}">
              <a16:creationId xmlns:a16="http://schemas.microsoft.com/office/drawing/2014/main" id="{00000000-0008-0000-0000-000091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8" name="Text Box 411">
          <a:extLst>
            <a:ext uri="{FF2B5EF4-FFF2-40B4-BE49-F238E27FC236}">
              <a16:creationId xmlns:a16="http://schemas.microsoft.com/office/drawing/2014/main" id="{00000000-0008-0000-0000-000092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59" name="Text Box 412">
          <a:extLst>
            <a:ext uri="{FF2B5EF4-FFF2-40B4-BE49-F238E27FC236}">
              <a16:creationId xmlns:a16="http://schemas.microsoft.com/office/drawing/2014/main" id="{00000000-0008-0000-0000-000093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60" name="Text Box 413">
          <a:extLst>
            <a:ext uri="{FF2B5EF4-FFF2-40B4-BE49-F238E27FC236}">
              <a16:creationId xmlns:a16="http://schemas.microsoft.com/office/drawing/2014/main" id="{00000000-0008-0000-0000-000094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61" name="Text Box 414">
          <a:extLst>
            <a:ext uri="{FF2B5EF4-FFF2-40B4-BE49-F238E27FC236}">
              <a16:creationId xmlns:a16="http://schemas.microsoft.com/office/drawing/2014/main" id="{00000000-0008-0000-0000-000095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62" name="Text Box 415">
          <a:extLst>
            <a:ext uri="{FF2B5EF4-FFF2-40B4-BE49-F238E27FC236}">
              <a16:creationId xmlns:a16="http://schemas.microsoft.com/office/drawing/2014/main" id="{00000000-0008-0000-0000-000096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twoCellAnchor>
    <xdr:from>
      <xdr:col>27</xdr:col>
      <xdr:colOff>238125</xdr:colOff>
      <xdr:row>22</xdr:row>
      <xdr:rowOff>225425</xdr:rowOff>
    </xdr:from>
    <xdr:to>
      <xdr:col>29</xdr:col>
      <xdr:colOff>35038</xdr:colOff>
      <xdr:row>22</xdr:row>
      <xdr:rowOff>225425</xdr:rowOff>
    </xdr:to>
    <xdr:sp macro="" textlink="">
      <xdr:nvSpPr>
        <xdr:cNvPr id="663" name="Text Box 416">
          <a:extLst>
            <a:ext uri="{FF2B5EF4-FFF2-40B4-BE49-F238E27FC236}">
              <a16:creationId xmlns:a16="http://schemas.microsoft.com/office/drawing/2014/main" id="{00000000-0008-0000-0000-000097020000}"/>
            </a:ext>
          </a:extLst>
        </xdr:cNvPr>
        <xdr:cNvSpPr txBox="1">
          <a:spLocks noChangeArrowheads="1"/>
        </xdr:cNvSpPr>
      </xdr:nvSpPr>
      <xdr:spPr bwMode="auto">
        <a:xfrm>
          <a:off x="18497550" y="3940175"/>
          <a:ext cx="114946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税込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9</xdr:col>
      <xdr:colOff>0</xdr:colOff>
      <xdr:row>1</xdr:row>
      <xdr:rowOff>0</xdr:rowOff>
    </xdr:to>
    <xdr:grpSp>
      <xdr:nvGrpSpPr>
        <xdr:cNvPr id="2" name="Group 140">
          <a:extLst>
            <a:ext uri="{FF2B5EF4-FFF2-40B4-BE49-F238E27FC236}">
              <a16:creationId xmlns:a16="http://schemas.microsoft.com/office/drawing/2014/main" id="{2C1DA0A4-C9E0-49E2-BC86-ACEEDB3516EC}"/>
            </a:ext>
          </a:extLst>
        </xdr:cNvPr>
        <xdr:cNvGrpSpPr>
          <a:grpSpLocks/>
        </xdr:cNvGrpSpPr>
      </xdr:nvGrpSpPr>
      <xdr:grpSpPr bwMode="auto">
        <a:xfrm>
          <a:off x="4695825" y="304800"/>
          <a:ext cx="1504950" cy="0"/>
          <a:chOff x="434" y="64"/>
          <a:chExt cx="308" cy="33"/>
        </a:xfrm>
      </xdr:grpSpPr>
      <xdr:sp macro="" textlink="">
        <xdr:nvSpPr>
          <xdr:cNvPr id="3" name="WordArt 141">
            <a:extLst>
              <a:ext uri="{FF2B5EF4-FFF2-40B4-BE49-F238E27FC236}">
                <a16:creationId xmlns:a16="http://schemas.microsoft.com/office/drawing/2014/main" id="{8C39151F-B933-405E-6C0C-2A5FDE6781FE}"/>
              </a:ext>
            </a:extLst>
          </xdr:cNvPr>
          <xdr:cNvSpPr>
            <a:spLocks noChangeArrowheads="1" noChangeShapeType="1" noTextEdit="1"/>
          </xdr:cNvSpPr>
        </xdr:nvSpPr>
        <xdr:spPr bwMode="auto">
          <a:xfrm>
            <a:off x="109536947550" y="476250"/>
            <a:ext cx="0" cy="0"/>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val="FFFFFF"/>
                </a:solidFill>
                <a:effectLst/>
                <a:latin typeface="HG創英角ｺﾞｼｯｸUB"/>
                <a:ea typeface="HG創英角ｺﾞｼｯｸUB"/>
              </a:rPr>
              <a:t>申込書　 刷込依頼書</a:t>
            </a:r>
          </a:p>
        </xdr:txBody>
      </xdr:sp>
      <xdr:sp macro="" textlink="">
        <xdr:nvSpPr>
          <xdr:cNvPr id="4" name="WordArt 142">
            <a:extLst>
              <a:ext uri="{FF2B5EF4-FFF2-40B4-BE49-F238E27FC236}">
                <a16:creationId xmlns:a16="http://schemas.microsoft.com/office/drawing/2014/main" id="{9B6FFCFF-7F33-7193-977E-8F5EEF7705F6}"/>
              </a:ext>
            </a:extLst>
          </xdr:cNvPr>
          <xdr:cNvSpPr>
            <a:spLocks noChangeArrowheads="1" noChangeShapeType="1" noTextEdit="1"/>
          </xdr:cNvSpPr>
        </xdr:nvSpPr>
        <xdr:spPr bwMode="auto">
          <a:xfrm>
            <a:off x="109536947550" y="476250"/>
            <a:ext cx="0" cy="0"/>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val="FFFFFF"/>
                </a:solidFill>
                <a:effectLst/>
                <a:latin typeface="HG創英角ｺﾞｼｯｸUB"/>
                <a:ea typeface="HG創英角ｺﾞｼｯｸUB"/>
              </a:rPr>
              <a:t>(</a:t>
            </a:r>
            <a:r>
              <a:rPr lang="ja-JP" altLang="en-US" sz="3600" kern="10" spc="0">
                <a:ln>
                  <a:noFill/>
                </a:ln>
                <a:solidFill>
                  <a:srgbClr val="FFFFFF"/>
                </a:solidFill>
                <a:effectLst/>
                <a:latin typeface="HG創英角ｺﾞｼｯｸUB"/>
                <a:ea typeface="HG創英角ｺﾞｼｯｸUB"/>
              </a:rPr>
              <a:t>兼</a:t>
            </a:r>
            <a:r>
              <a:rPr lang="en-US" altLang="ja-JP" sz="3600" kern="10" spc="0">
                <a:ln>
                  <a:noFill/>
                </a:ln>
                <a:solidFill>
                  <a:srgbClr val="FFFFFF"/>
                </a:solidFill>
                <a:effectLst/>
                <a:latin typeface="HG創英角ｺﾞｼｯｸUB"/>
                <a:ea typeface="HG創英角ｺﾞｼｯｸUB"/>
              </a:rPr>
              <a:t>)</a:t>
            </a:r>
            <a:endParaRPr lang="ja-JP" altLang="en-US" sz="3600" kern="10" spc="0">
              <a:ln>
                <a:noFill/>
              </a:ln>
              <a:solidFill>
                <a:srgbClr val="FFFFFF"/>
              </a:solidFill>
              <a:effectLst/>
              <a:latin typeface="HG創英角ｺﾞｼｯｸUB"/>
              <a:ea typeface="HG創英角ｺﾞｼｯｸUB"/>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9</xdr:col>
      <xdr:colOff>0</xdr:colOff>
      <xdr:row>1</xdr:row>
      <xdr:rowOff>0</xdr:rowOff>
    </xdr:to>
    <xdr:grpSp>
      <xdr:nvGrpSpPr>
        <xdr:cNvPr id="2" name="Group 140">
          <a:extLst>
            <a:ext uri="{FF2B5EF4-FFF2-40B4-BE49-F238E27FC236}">
              <a16:creationId xmlns:a16="http://schemas.microsoft.com/office/drawing/2014/main" id="{2AB16431-805D-4CE3-B193-A625053C4E22}"/>
            </a:ext>
          </a:extLst>
        </xdr:cNvPr>
        <xdr:cNvGrpSpPr>
          <a:grpSpLocks/>
        </xdr:cNvGrpSpPr>
      </xdr:nvGrpSpPr>
      <xdr:grpSpPr bwMode="auto">
        <a:xfrm>
          <a:off x="4714875" y="228600"/>
          <a:ext cx="1543050" cy="0"/>
          <a:chOff x="434" y="64"/>
          <a:chExt cx="308" cy="33"/>
        </a:xfrm>
      </xdr:grpSpPr>
      <xdr:sp macro="" textlink="">
        <xdr:nvSpPr>
          <xdr:cNvPr id="3" name="WordArt 141">
            <a:extLst>
              <a:ext uri="{FF2B5EF4-FFF2-40B4-BE49-F238E27FC236}">
                <a16:creationId xmlns:a16="http://schemas.microsoft.com/office/drawing/2014/main" id="{9473F327-5956-005F-28CB-8AB7A148A1E2}"/>
              </a:ext>
            </a:extLst>
          </xdr:cNvPr>
          <xdr:cNvSpPr>
            <a:spLocks noChangeArrowheads="1" noChangeShapeType="1" noTextEdit="1"/>
          </xdr:cNvSpPr>
        </xdr:nvSpPr>
        <xdr:spPr bwMode="auto">
          <a:xfrm>
            <a:off x="109536947550" y="476250"/>
            <a:ext cx="0" cy="0"/>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val="FFFFFF"/>
                </a:solidFill>
                <a:effectLst/>
                <a:latin typeface="HG創英角ｺﾞｼｯｸUB"/>
                <a:ea typeface="HG創英角ｺﾞｼｯｸUB"/>
              </a:rPr>
              <a:t>申込書　 刷込依頼書</a:t>
            </a:r>
          </a:p>
        </xdr:txBody>
      </xdr:sp>
      <xdr:sp macro="" textlink="">
        <xdr:nvSpPr>
          <xdr:cNvPr id="4" name="WordArt 142">
            <a:extLst>
              <a:ext uri="{FF2B5EF4-FFF2-40B4-BE49-F238E27FC236}">
                <a16:creationId xmlns:a16="http://schemas.microsoft.com/office/drawing/2014/main" id="{C867C96A-7D23-D1BC-A7FD-DD9365A0173A}"/>
              </a:ext>
            </a:extLst>
          </xdr:cNvPr>
          <xdr:cNvSpPr>
            <a:spLocks noChangeArrowheads="1" noChangeShapeType="1" noTextEdit="1"/>
          </xdr:cNvSpPr>
        </xdr:nvSpPr>
        <xdr:spPr bwMode="auto">
          <a:xfrm>
            <a:off x="109536947550" y="476250"/>
            <a:ext cx="0" cy="0"/>
          </a:xfrm>
          <a:prstGeom prst="rect">
            <a:avLst/>
          </a:prstGeom>
        </xdr:spPr>
        <xdr:txBody>
          <a:bodyPr wrap="none" fromWordArt="1">
            <a:prstTxWarp prst="textPlain">
              <a:avLst>
                <a:gd name="adj" fmla="val 50000"/>
              </a:avLst>
            </a:prstTxWarp>
          </a:bodyPr>
          <a:lstStyle/>
          <a:p>
            <a:pPr algn="ctr" rtl="0">
              <a:buNone/>
            </a:pPr>
            <a:r>
              <a:rPr lang="en-US" altLang="ja-JP" sz="3600" kern="10" spc="0">
                <a:ln>
                  <a:noFill/>
                </a:ln>
                <a:solidFill>
                  <a:srgbClr val="FFFFFF"/>
                </a:solidFill>
                <a:effectLst/>
                <a:latin typeface="HG創英角ｺﾞｼｯｸUB"/>
                <a:ea typeface="HG創英角ｺﾞｼｯｸUB"/>
              </a:rPr>
              <a:t>(</a:t>
            </a:r>
            <a:r>
              <a:rPr lang="ja-JP" altLang="en-US" sz="3600" kern="10" spc="0">
                <a:ln>
                  <a:noFill/>
                </a:ln>
                <a:solidFill>
                  <a:srgbClr val="FFFFFF"/>
                </a:solidFill>
                <a:effectLst/>
                <a:latin typeface="HG創英角ｺﾞｼｯｸUB"/>
                <a:ea typeface="HG創英角ｺﾞｼｯｸUB"/>
              </a:rPr>
              <a:t>兼</a:t>
            </a:r>
            <a:r>
              <a:rPr lang="en-US" altLang="ja-JP" sz="3600" kern="10" spc="0">
                <a:ln>
                  <a:noFill/>
                </a:ln>
                <a:solidFill>
                  <a:srgbClr val="FFFFFF"/>
                </a:solidFill>
                <a:effectLst/>
                <a:latin typeface="HG創英角ｺﾞｼｯｸUB"/>
                <a:ea typeface="HG創英角ｺﾞｼｯｸUB"/>
              </a:rPr>
              <a:t>)</a:t>
            </a:r>
            <a:endParaRPr lang="ja-JP" altLang="en-US" sz="3600" kern="10" spc="0">
              <a:ln>
                <a:noFill/>
              </a:ln>
              <a:solidFill>
                <a:srgbClr val="FFFFFF"/>
              </a:solidFill>
              <a:effectLst/>
              <a:latin typeface="HG創英角ｺﾞｼｯｸUB"/>
              <a:ea typeface="HG創英角ｺﾞｼｯｸUB"/>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78"/>
  <sheetViews>
    <sheetView topLeftCell="A12" zoomScale="80" zoomScaleNormal="80" workbookViewId="0">
      <selection activeCell="A3" sqref="A3:AI3"/>
    </sheetView>
  </sheetViews>
  <sheetFormatPr defaultColWidth="8.875" defaultRowHeight="14.25"/>
  <cols>
    <col min="1" max="37" width="3.5" style="1" customWidth="1"/>
    <col min="38" max="16384" width="8.875" style="1"/>
  </cols>
  <sheetData>
    <row r="1" spans="1:35" ht="21.75" thickBot="1">
      <c r="A1" s="226" t="s">
        <v>136</v>
      </c>
      <c r="B1" s="227"/>
      <c r="C1" s="227"/>
      <c r="D1" s="227"/>
      <c r="E1" s="227"/>
      <c r="F1" s="227"/>
      <c r="G1" s="227"/>
      <c r="H1" s="227"/>
      <c r="I1" s="227"/>
      <c r="J1" s="227"/>
      <c r="K1" s="227"/>
      <c r="L1" s="227"/>
      <c r="M1" s="228"/>
      <c r="N1" s="93"/>
      <c r="O1" s="229" t="s">
        <v>135</v>
      </c>
      <c r="P1" s="229"/>
      <c r="Q1" s="229"/>
      <c r="R1" s="229"/>
      <c r="S1" s="229"/>
      <c r="T1" s="229"/>
      <c r="U1" s="229"/>
      <c r="V1" s="229"/>
      <c r="W1" s="229"/>
      <c r="X1" s="229"/>
      <c r="Y1" s="229"/>
      <c r="Z1" s="229"/>
      <c r="AA1" s="229"/>
      <c r="AB1" s="229"/>
      <c r="AC1" s="229"/>
      <c r="AD1" s="229"/>
      <c r="AE1" s="229"/>
      <c r="AF1" s="229"/>
      <c r="AG1" s="229"/>
      <c r="AH1" s="229"/>
      <c r="AI1" s="229"/>
    </row>
    <row r="3" spans="1:35" ht="30" customHeight="1">
      <c r="A3" s="230" t="s">
        <v>301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row>
    <row r="4" spans="1:35" ht="8.25" customHeight="1" thickBo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row>
    <row r="5" spans="1:35" ht="32.25" thickTop="1" thickBot="1">
      <c r="A5" s="232" t="s">
        <v>134</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4"/>
    </row>
    <row r="6" spans="1:35" ht="14.25" customHeight="1" thickTop="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18" thickBot="1">
      <c r="A7" s="2" t="s">
        <v>133</v>
      </c>
      <c r="B7" s="3"/>
      <c r="C7" s="3"/>
      <c r="D7" s="3"/>
      <c r="E7" s="3"/>
      <c r="F7"/>
      <c r="G7"/>
      <c r="H7"/>
      <c r="I7"/>
      <c r="S7" s="2" t="s">
        <v>0</v>
      </c>
      <c r="T7" s="3"/>
      <c r="U7" s="3"/>
      <c r="V7" s="3"/>
      <c r="W7" s="3"/>
      <c r="X7"/>
      <c r="Y7"/>
      <c r="Z7"/>
      <c r="AA7"/>
    </row>
    <row r="8" spans="1:35">
      <c r="A8" s="235"/>
      <c r="B8" s="236"/>
      <c r="C8" s="236"/>
      <c r="D8" s="236"/>
      <c r="E8" s="236"/>
      <c r="F8" s="236"/>
      <c r="G8" s="236"/>
      <c r="H8" s="236"/>
      <c r="I8" s="236"/>
      <c r="J8" s="236"/>
      <c r="K8" s="236"/>
      <c r="L8" s="236"/>
      <c r="M8" s="236"/>
      <c r="N8" s="236"/>
      <c r="O8" s="236"/>
      <c r="P8" s="236"/>
      <c r="Q8" s="237"/>
      <c r="S8" s="245"/>
      <c r="T8" s="246"/>
      <c r="U8" s="246"/>
      <c r="V8" s="249" t="s">
        <v>1</v>
      </c>
      <c r="W8" s="246"/>
      <c r="X8" s="246"/>
      <c r="Y8" s="246"/>
      <c r="Z8" s="249" t="s">
        <v>2</v>
      </c>
      <c r="AA8" s="251"/>
      <c r="AB8" s="241" t="s">
        <v>3</v>
      </c>
      <c r="AC8" s="241"/>
      <c r="AD8" s="241"/>
      <c r="AE8" s="241"/>
      <c r="AF8" s="241"/>
      <c r="AG8" s="241"/>
      <c r="AH8" s="241"/>
      <c r="AI8" s="242"/>
    </row>
    <row r="9" spans="1:35" ht="15" thickBot="1">
      <c r="A9" s="238"/>
      <c r="B9" s="239"/>
      <c r="C9" s="239"/>
      <c r="D9" s="239"/>
      <c r="E9" s="239"/>
      <c r="F9" s="239"/>
      <c r="G9" s="239"/>
      <c r="H9" s="239"/>
      <c r="I9" s="239"/>
      <c r="J9" s="239"/>
      <c r="K9" s="239"/>
      <c r="L9" s="239"/>
      <c r="M9" s="239"/>
      <c r="N9" s="239"/>
      <c r="O9" s="239"/>
      <c r="P9" s="239"/>
      <c r="Q9" s="240"/>
      <c r="S9" s="247"/>
      <c r="T9" s="248"/>
      <c r="U9" s="248"/>
      <c r="V9" s="250"/>
      <c r="W9" s="248"/>
      <c r="X9" s="248"/>
      <c r="Y9" s="248"/>
      <c r="Z9" s="250"/>
      <c r="AA9" s="252"/>
      <c r="AB9" s="243"/>
      <c r="AC9" s="243"/>
      <c r="AD9" s="243"/>
      <c r="AE9" s="243"/>
      <c r="AF9" s="243"/>
      <c r="AG9" s="243"/>
      <c r="AH9" s="243"/>
      <c r="AI9" s="244"/>
    </row>
    <row r="10" spans="1:35" ht="18" thickBot="1">
      <c r="A10" s="2" t="s">
        <v>4</v>
      </c>
      <c r="B10" s="4"/>
      <c r="C10"/>
      <c r="D10"/>
      <c r="E10"/>
      <c r="F10"/>
      <c r="G10"/>
      <c r="H10"/>
      <c r="I10"/>
      <c r="J10"/>
      <c r="K10"/>
      <c r="L10"/>
      <c r="M10"/>
      <c r="N10"/>
      <c r="O10"/>
      <c r="P10"/>
      <c r="Q10"/>
    </row>
    <row r="11" spans="1:35">
      <c r="A11" s="259" t="s">
        <v>5</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3" t="s">
        <v>132</v>
      </c>
      <c r="AA11" s="265"/>
      <c r="AB11" s="265"/>
      <c r="AC11" s="265"/>
      <c r="AD11" s="265"/>
      <c r="AE11" s="265"/>
      <c r="AF11" s="265"/>
      <c r="AG11" s="265"/>
      <c r="AH11" s="265"/>
      <c r="AI11" s="266"/>
    </row>
    <row r="12" spans="1:35">
      <c r="A12" s="260"/>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4"/>
      <c r="AA12" s="267"/>
      <c r="AB12" s="267"/>
      <c r="AC12" s="267"/>
      <c r="AD12" s="267"/>
      <c r="AE12" s="267"/>
      <c r="AF12" s="267"/>
      <c r="AG12" s="267"/>
      <c r="AH12" s="267"/>
      <c r="AI12" s="268"/>
    </row>
    <row r="13" spans="1:35">
      <c r="A13" s="260"/>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4"/>
      <c r="AA13" s="267"/>
      <c r="AB13" s="267"/>
      <c r="AC13" s="267"/>
      <c r="AD13" s="267"/>
      <c r="AE13" s="267"/>
      <c r="AF13" s="267"/>
      <c r="AG13" s="267"/>
      <c r="AH13" s="267"/>
      <c r="AI13" s="268"/>
    </row>
    <row r="14" spans="1:35">
      <c r="A14" s="260" t="s">
        <v>8</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76"/>
    </row>
    <row r="15" spans="1:35">
      <c r="A15" s="260"/>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76"/>
    </row>
    <row r="16" spans="1:35" ht="15" thickBot="1">
      <c r="A16" s="275"/>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8"/>
    </row>
    <row r="17" spans="1:35" ht="18" thickBot="1">
      <c r="A17" s="13" t="s">
        <v>47</v>
      </c>
      <c r="B17" s="3"/>
      <c r="C17" s="3"/>
      <c r="D17" s="3"/>
      <c r="E17" s="3"/>
      <c r="F17" s="3"/>
      <c r="G17" s="3"/>
      <c r="H17" s="3"/>
      <c r="I17" s="3"/>
      <c r="J17" s="3"/>
      <c r="K17" s="3"/>
      <c r="L17" s="3"/>
      <c r="M17" s="3"/>
      <c r="N17" s="3"/>
      <c r="O17" s="3"/>
      <c r="P17" s="3"/>
      <c r="U17" s="269"/>
      <c r="V17" s="269"/>
      <c r="W17" s="269"/>
      <c r="X17" s="269"/>
      <c r="Y17" s="269"/>
      <c r="Z17" s="269"/>
      <c r="AA17" s="269"/>
      <c r="AB17" s="269"/>
      <c r="AC17" s="269"/>
      <c r="AD17" s="269"/>
      <c r="AE17" s="269"/>
      <c r="AF17" s="269"/>
      <c r="AG17" s="269"/>
      <c r="AH17" s="269"/>
      <c r="AI17" s="269"/>
    </row>
    <row r="18" spans="1:35" ht="20.100000000000001" customHeight="1" thickBot="1">
      <c r="A18" s="279" t="s">
        <v>54</v>
      </c>
      <c r="B18" s="280"/>
      <c r="C18" s="280"/>
      <c r="D18" s="280"/>
      <c r="E18" s="280"/>
      <c r="F18" s="280"/>
      <c r="G18" s="281"/>
      <c r="H18" s="201" t="s">
        <v>70</v>
      </c>
      <c r="I18" s="202"/>
      <c r="J18" s="202"/>
      <c r="K18" s="202"/>
      <c r="L18" s="202"/>
      <c r="M18" s="202"/>
      <c r="N18" s="202"/>
      <c r="O18" s="202"/>
      <c r="P18" s="202"/>
      <c r="Q18" s="203"/>
      <c r="U18" s="5" t="s">
        <v>24</v>
      </c>
      <c r="V18" s="6"/>
      <c r="W18" s="6"/>
      <c r="X18" s="6"/>
      <c r="Y18" s="6"/>
      <c r="Z18" s="6"/>
      <c r="AA18" s="6"/>
      <c r="AB18" s="6"/>
      <c r="AC18" s="6"/>
      <c r="AD18" s="6"/>
      <c r="AE18" s="6"/>
      <c r="AF18" s="6"/>
      <c r="AG18" s="6"/>
      <c r="AH18" s="6"/>
      <c r="AI18" s="6"/>
    </row>
    <row r="19" spans="1:35" ht="20.100000000000001" customHeight="1" thickBot="1">
      <c r="A19" s="45"/>
      <c r="B19" s="45"/>
      <c r="C19" s="45"/>
      <c r="D19" s="45"/>
      <c r="E19" s="45"/>
      <c r="F19" s="45"/>
      <c r="G19" s="45"/>
      <c r="H19" s="43" t="str">
        <f>IF(H18="配送先をご選択ください","※配送先をプルダウンよりご選択ください","")</f>
        <v>※配送先をプルダウンよりご選択ください</v>
      </c>
      <c r="I19" s="12"/>
      <c r="J19" s="12"/>
      <c r="K19" s="12"/>
      <c r="L19" s="12"/>
      <c r="M19" s="12"/>
      <c r="N19" s="12"/>
      <c r="O19" s="12"/>
      <c r="P19" s="12"/>
      <c r="Q19" s="12"/>
      <c r="U19" s="7" t="s">
        <v>25</v>
      </c>
    </row>
    <row r="20" spans="1:35" ht="20.100000000000001" customHeight="1" thickBot="1">
      <c r="A20" s="270" t="s">
        <v>10</v>
      </c>
      <c r="B20" s="271"/>
      <c r="C20" s="271"/>
      <c r="D20" s="271"/>
      <c r="E20" s="271"/>
      <c r="F20" s="271"/>
      <c r="G20" s="272"/>
      <c r="H20" s="273" t="s">
        <v>42</v>
      </c>
      <c r="I20" s="271"/>
      <c r="J20" s="271"/>
      <c r="K20" s="272"/>
      <c r="L20" s="273" t="s">
        <v>11</v>
      </c>
      <c r="M20" s="271"/>
      <c r="N20" s="271"/>
      <c r="O20" s="271"/>
      <c r="P20" s="271"/>
      <c r="Q20" s="274"/>
      <c r="U20" s="223" t="s">
        <v>6</v>
      </c>
      <c r="V20" s="224"/>
      <c r="W20" s="224"/>
      <c r="X20" s="224"/>
      <c r="Y20" s="224"/>
      <c r="Z20" s="224"/>
      <c r="AA20" s="225"/>
      <c r="AB20" s="257" t="s">
        <v>7</v>
      </c>
      <c r="AC20" s="224"/>
      <c r="AD20" s="224"/>
      <c r="AE20" s="224"/>
      <c r="AF20" s="224"/>
      <c r="AG20" s="224"/>
      <c r="AH20" s="224"/>
      <c r="AI20" s="258"/>
    </row>
    <row r="21" spans="1:35" ht="20.100000000000001" customHeight="1" thickBot="1">
      <c r="A21" s="205" t="s">
        <v>131</v>
      </c>
      <c r="B21" s="206"/>
      <c r="C21" s="206"/>
      <c r="D21" s="206"/>
      <c r="E21" s="206"/>
      <c r="F21" s="206"/>
      <c r="G21" s="207"/>
      <c r="H21" s="211"/>
      <c r="I21" s="212"/>
      <c r="J21" s="212"/>
      <c r="K21" s="215" t="s">
        <v>12</v>
      </c>
      <c r="L21" s="217">
        <f>H21*35</f>
        <v>0</v>
      </c>
      <c r="M21" s="218"/>
      <c r="N21" s="218"/>
      <c r="O21" s="218"/>
      <c r="P21" s="218"/>
      <c r="Q21" s="221" t="s">
        <v>13</v>
      </c>
      <c r="U21" s="223" t="s">
        <v>23</v>
      </c>
      <c r="V21" s="224"/>
      <c r="W21" s="224"/>
      <c r="X21" s="224"/>
      <c r="Y21" s="224"/>
      <c r="Z21" s="224"/>
      <c r="AA21" s="225"/>
      <c r="AB21" s="253" t="s">
        <v>174</v>
      </c>
      <c r="AC21" s="254"/>
      <c r="AD21" s="254"/>
      <c r="AE21" s="254"/>
      <c r="AF21" s="254"/>
      <c r="AG21" s="254"/>
      <c r="AH21" s="254"/>
      <c r="AI21" s="255"/>
    </row>
    <row r="22" spans="1:35" ht="20.100000000000001" customHeight="1">
      <c r="A22" s="208"/>
      <c r="B22" s="209"/>
      <c r="C22" s="209"/>
      <c r="D22" s="209"/>
      <c r="E22" s="209"/>
      <c r="F22" s="209"/>
      <c r="G22" s="210"/>
      <c r="H22" s="213"/>
      <c r="I22" s="214"/>
      <c r="J22" s="214"/>
      <c r="K22" s="216"/>
      <c r="L22" s="219"/>
      <c r="M22" s="220"/>
      <c r="N22" s="220"/>
      <c r="O22" s="220"/>
      <c r="P22" s="220"/>
      <c r="Q22" s="222"/>
      <c r="U22" s="256" t="s">
        <v>46</v>
      </c>
      <c r="V22" s="256"/>
      <c r="W22" s="256"/>
      <c r="X22" s="256"/>
      <c r="Y22" s="256"/>
      <c r="Z22" s="256"/>
      <c r="AA22" s="256"/>
      <c r="AB22" s="256"/>
      <c r="AC22" s="256"/>
      <c r="AD22" s="256"/>
      <c r="AE22" s="256"/>
      <c r="AF22" s="256"/>
      <c r="AG22" s="256"/>
      <c r="AH22" s="256"/>
      <c r="AI22" s="256"/>
    </row>
    <row r="23" spans="1:35" ht="20.100000000000001" customHeight="1" thickBot="1">
      <c r="A23" s="205" t="s">
        <v>72</v>
      </c>
      <c r="B23" s="206"/>
      <c r="C23" s="206"/>
      <c r="D23" s="206"/>
      <c r="E23" s="206"/>
      <c r="F23" s="206"/>
      <c r="G23" s="207"/>
      <c r="H23" s="211"/>
      <c r="I23" s="212"/>
      <c r="J23" s="212"/>
      <c r="K23" s="215" t="s">
        <v>12</v>
      </c>
      <c r="L23" s="217">
        <f>H23*7</f>
        <v>0</v>
      </c>
      <c r="M23" s="218"/>
      <c r="N23" s="218"/>
      <c r="O23" s="218"/>
      <c r="P23" s="218"/>
      <c r="Q23" s="221" t="s">
        <v>13</v>
      </c>
      <c r="U23" s="7" t="s">
        <v>78</v>
      </c>
    </row>
    <row r="24" spans="1:35" ht="20.100000000000001" customHeight="1" thickBot="1">
      <c r="A24" s="208"/>
      <c r="B24" s="209"/>
      <c r="C24" s="209"/>
      <c r="D24" s="209"/>
      <c r="E24" s="209"/>
      <c r="F24" s="209"/>
      <c r="G24" s="210"/>
      <c r="H24" s="213"/>
      <c r="I24" s="214"/>
      <c r="J24" s="214"/>
      <c r="K24" s="216"/>
      <c r="L24" s="219"/>
      <c r="M24" s="220"/>
      <c r="N24" s="220"/>
      <c r="O24" s="220"/>
      <c r="P24" s="220"/>
      <c r="Q24" s="222"/>
      <c r="U24" s="303" t="s">
        <v>75</v>
      </c>
      <c r="V24" s="204"/>
      <c r="W24" s="204" t="s">
        <v>6</v>
      </c>
      <c r="X24" s="204"/>
      <c r="Y24" s="204"/>
      <c r="Z24" s="204"/>
      <c r="AA24" s="204" t="s">
        <v>130</v>
      </c>
      <c r="AB24" s="204"/>
      <c r="AC24" s="204"/>
      <c r="AD24" s="204"/>
      <c r="AE24" s="204" t="s">
        <v>7</v>
      </c>
      <c r="AF24" s="204"/>
      <c r="AG24" s="204"/>
      <c r="AH24" s="204"/>
      <c r="AI24" s="299"/>
    </row>
    <row r="25" spans="1:35" ht="20.100000000000001" customHeight="1">
      <c r="A25" s="205" t="s">
        <v>73</v>
      </c>
      <c r="B25" s="206"/>
      <c r="C25" s="206"/>
      <c r="D25" s="206"/>
      <c r="E25" s="206"/>
      <c r="F25" s="206"/>
      <c r="G25" s="207"/>
      <c r="H25" s="211"/>
      <c r="I25" s="212"/>
      <c r="J25" s="212"/>
      <c r="K25" s="215" t="s">
        <v>12</v>
      </c>
      <c r="L25" s="217">
        <f>H25*6.5</f>
        <v>0</v>
      </c>
      <c r="M25" s="218"/>
      <c r="N25" s="218"/>
      <c r="O25" s="218"/>
      <c r="P25" s="218"/>
      <c r="Q25" s="221" t="s">
        <v>13</v>
      </c>
      <c r="U25" s="308" t="s">
        <v>77</v>
      </c>
      <c r="V25" s="301"/>
      <c r="W25" s="301" t="s">
        <v>76</v>
      </c>
      <c r="X25" s="301"/>
      <c r="Y25" s="301"/>
      <c r="Z25" s="301"/>
      <c r="AA25" s="301" t="s">
        <v>129</v>
      </c>
      <c r="AB25" s="301"/>
      <c r="AC25" s="301"/>
      <c r="AD25" s="301"/>
      <c r="AE25" s="306" t="s">
        <v>167</v>
      </c>
      <c r="AF25" s="306"/>
      <c r="AG25" s="306"/>
      <c r="AH25" s="306"/>
      <c r="AI25" s="307"/>
    </row>
    <row r="26" spans="1:35" ht="20.100000000000001" customHeight="1" thickBot="1">
      <c r="A26" s="208"/>
      <c r="B26" s="209"/>
      <c r="C26" s="209"/>
      <c r="D26" s="209"/>
      <c r="E26" s="209"/>
      <c r="F26" s="209"/>
      <c r="G26" s="210"/>
      <c r="H26" s="213"/>
      <c r="I26" s="214"/>
      <c r="J26" s="214"/>
      <c r="K26" s="216"/>
      <c r="L26" s="219"/>
      <c r="M26" s="220"/>
      <c r="N26" s="220"/>
      <c r="O26" s="220"/>
      <c r="P26" s="220"/>
      <c r="Q26" s="222"/>
      <c r="U26" s="302" t="s">
        <v>128</v>
      </c>
      <c r="V26" s="300"/>
      <c r="W26" s="300" t="s">
        <v>76</v>
      </c>
      <c r="X26" s="300"/>
      <c r="Y26" s="300"/>
      <c r="Z26" s="300"/>
      <c r="AA26" s="300" t="s">
        <v>127</v>
      </c>
      <c r="AB26" s="300"/>
      <c r="AC26" s="300"/>
      <c r="AD26" s="300"/>
      <c r="AE26" s="304" t="s">
        <v>74</v>
      </c>
      <c r="AF26" s="304"/>
      <c r="AG26" s="304"/>
      <c r="AH26" s="304"/>
      <c r="AI26" s="305"/>
    </row>
    <row r="27" spans="1:35" ht="20.100000000000001" customHeight="1" thickBot="1">
      <c r="A27" s="284" t="s">
        <v>43</v>
      </c>
      <c r="B27" s="285"/>
      <c r="C27" s="285"/>
      <c r="D27" s="285"/>
      <c r="E27" s="288"/>
      <c r="F27" s="288"/>
      <c r="G27" s="289"/>
      <c r="H27" s="290">
        <f>IF(リスト!L4&lt;=2499000,1,IF(リスト!L4&lt;=4999000,2,IF(リスト!L4&lt;=7499000,3,IF(リスト!L4&lt;=9999000,4,IF(リスト!L4&lt;=12499000,5,IF(リスト!L4&lt;=14999000,6,IF(リスト!L4&lt;=17499000,7,IF(リスト!L4&lt;=19999000,8,IF(リスト!L4&lt;=22499000,9,"要見積")))))))))</f>
        <v>1</v>
      </c>
      <c r="I27" s="291"/>
      <c r="J27" s="291"/>
      <c r="K27" s="294" t="s">
        <v>44</v>
      </c>
      <c r="L27" s="217">
        <f>IF(H18=リスト!C1,リスト!D1,IF(H18=リスト!C2,リスト!D2,IF(H18=リスト!C3,リスト!D3,0)))*作成依頼書_1!H27</f>
        <v>0</v>
      </c>
      <c r="M27" s="218"/>
      <c r="N27" s="218"/>
      <c r="O27" s="218"/>
      <c r="P27" s="218"/>
      <c r="Q27" s="221" t="s">
        <v>45</v>
      </c>
      <c r="U27" s="7" t="s">
        <v>126</v>
      </c>
    </row>
    <row r="28" spans="1:35" ht="20.100000000000001" customHeight="1" thickBot="1">
      <c r="A28" s="286"/>
      <c r="B28" s="287"/>
      <c r="C28" s="287"/>
      <c r="D28" s="287"/>
      <c r="E28" s="282"/>
      <c r="F28" s="282"/>
      <c r="G28" s="283"/>
      <c r="H28" s="292"/>
      <c r="I28" s="293"/>
      <c r="J28" s="293"/>
      <c r="K28" s="295"/>
      <c r="L28" s="296"/>
      <c r="M28" s="297"/>
      <c r="N28" s="297"/>
      <c r="O28" s="297"/>
      <c r="P28" s="297"/>
      <c r="Q28" s="298"/>
      <c r="U28" s="223" t="s">
        <v>93</v>
      </c>
      <c r="V28" s="224"/>
      <c r="W28" s="224"/>
      <c r="X28" s="224"/>
      <c r="Y28" s="225"/>
      <c r="Z28" s="257" t="s">
        <v>15</v>
      </c>
      <c r="AA28" s="224"/>
      <c r="AB28" s="224"/>
      <c r="AC28" s="225"/>
      <c r="AD28" s="311" t="s">
        <v>9</v>
      </c>
      <c r="AE28" s="312"/>
      <c r="AF28" s="312"/>
      <c r="AG28" s="312"/>
      <c r="AH28" s="312"/>
      <c r="AI28" s="313"/>
    </row>
    <row r="29" spans="1:35" ht="20.100000000000001" customHeight="1" thickTop="1">
      <c r="A29" s="316" t="s">
        <v>14</v>
      </c>
      <c r="B29" s="317"/>
      <c r="C29" s="317"/>
      <c r="D29" s="317"/>
      <c r="E29" s="317"/>
      <c r="F29" s="317"/>
      <c r="G29" s="317"/>
      <c r="H29" s="317"/>
      <c r="I29" s="317"/>
      <c r="J29" s="317"/>
      <c r="K29" s="318"/>
      <c r="L29" s="322">
        <f>SUM(L21:P28)</f>
        <v>0</v>
      </c>
      <c r="M29" s="323"/>
      <c r="N29" s="323"/>
      <c r="O29" s="323"/>
      <c r="P29" s="323"/>
      <c r="Q29" s="326" t="s">
        <v>13</v>
      </c>
      <c r="U29" s="341" t="s">
        <v>26</v>
      </c>
      <c r="V29" s="342"/>
      <c r="W29" s="342"/>
      <c r="X29" s="342"/>
      <c r="Y29" s="343"/>
      <c r="Z29" s="344" t="s">
        <v>16</v>
      </c>
      <c r="AA29" s="342"/>
      <c r="AB29" s="342"/>
      <c r="AC29" s="343"/>
      <c r="AD29" s="338" t="s">
        <v>168</v>
      </c>
      <c r="AE29" s="339"/>
      <c r="AF29" s="339"/>
      <c r="AG29" s="339"/>
      <c r="AH29" s="339"/>
      <c r="AI29" s="340"/>
    </row>
    <row r="30" spans="1:35" ht="20.100000000000001" customHeight="1" thickBot="1">
      <c r="A30" s="319"/>
      <c r="B30" s="320"/>
      <c r="C30" s="320"/>
      <c r="D30" s="320"/>
      <c r="E30" s="320"/>
      <c r="F30" s="320"/>
      <c r="G30" s="320"/>
      <c r="H30" s="320"/>
      <c r="I30" s="320"/>
      <c r="J30" s="320"/>
      <c r="K30" s="321"/>
      <c r="L30" s="324"/>
      <c r="M30" s="325"/>
      <c r="N30" s="325"/>
      <c r="O30" s="325"/>
      <c r="P30" s="325"/>
      <c r="Q30" s="327"/>
      <c r="U30" s="345" t="s">
        <v>27</v>
      </c>
      <c r="V30" s="329"/>
      <c r="W30" s="329"/>
      <c r="X30" s="329"/>
      <c r="Y30" s="330"/>
      <c r="Z30" s="328" t="s">
        <v>16</v>
      </c>
      <c r="AA30" s="329"/>
      <c r="AB30" s="329"/>
      <c r="AC30" s="330"/>
      <c r="AD30" s="335" t="s">
        <v>169</v>
      </c>
      <c r="AE30" s="336"/>
      <c r="AF30" s="336"/>
      <c r="AG30" s="336"/>
      <c r="AH30" s="336"/>
      <c r="AI30" s="337"/>
    </row>
    <row r="31" spans="1:35" ht="20.100000000000001" customHeight="1" thickBot="1">
      <c r="A31" s="8"/>
      <c r="B31" s="8"/>
      <c r="C31" s="8"/>
      <c r="D31" s="8"/>
      <c r="E31" s="8"/>
      <c r="F31" s="8"/>
      <c r="G31" s="8"/>
      <c r="H31" s="43" t="str">
        <f>IF(H21="","※数量をプルダウンよりご選択ください","")</f>
        <v>※数量をプルダウンよりご選択ください</v>
      </c>
      <c r="I31" s="8"/>
      <c r="J31" s="8"/>
      <c r="K31" s="8"/>
      <c r="L31" s="9"/>
      <c r="M31" s="9"/>
      <c r="N31" s="9"/>
      <c r="O31" s="9"/>
      <c r="P31" s="9"/>
      <c r="Q31" s="9"/>
      <c r="U31" s="346" t="s">
        <v>28</v>
      </c>
      <c r="V31" s="347"/>
      <c r="W31" s="347"/>
      <c r="X31" s="347"/>
      <c r="Y31" s="348"/>
      <c r="Z31" s="349" t="s">
        <v>16</v>
      </c>
      <c r="AA31" s="347"/>
      <c r="AB31" s="347"/>
      <c r="AC31" s="348"/>
      <c r="AD31" s="332" t="s">
        <v>170</v>
      </c>
      <c r="AE31" s="333"/>
      <c r="AF31" s="333"/>
      <c r="AG31" s="333"/>
      <c r="AH31" s="333"/>
      <c r="AI31" s="334"/>
    </row>
    <row r="32" spans="1:35" ht="18" thickBot="1">
      <c r="A32" s="314" t="s">
        <v>17</v>
      </c>
      <c r="B32" s="315"/>
      <c r="C32" s="315"/>
      <c r="D32" s="315"/>
      <c r="E32" s="315"/>
      <c r="F32" s="315"/>
      <c r="G32" s="315"/>
      <c r="H32" s="315"/>
      <c r="I32" s="315"/>
      <c r="J32" s="315"/>
      <c r="K32" s="315"/>
      <c r="L32" s="315"/>
      <c r="M32" s="315"/>
      <c r="N32" s="315"/>
      <c r="O32" s="315"/>
      <c r="P32" s="315"/>
      <c r="Q32" s="315"/>
      <c r="U32" s="331"/>
      <c r="V32" s="331"/>
      <c r="W32" s="331"/>
      <c r="X32" s="331"/>
      <c r="Y32" s="331"/>
      <c r="Z32" s="331"/>
      <c r="AA32" s="331"/>
      <c r="AB32" s="331"/>
      <c r="AC32" s="331"/>
      <c r="AD32" s="331"/>
      <c r="AE32" s="331"/>
      <c r="AF32" s="331"/>
      <c r="AG32" s="331"/>
      <c r="AH32" s="331"/>
      <c r="AI32" s="331"/>
    </row>
    <row r="33" spans="1:35" ht="24">
      <c r="A33" s="14" t="s">
        <v>18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6"/>
      <c r="AG33" s="16"/>
      <c r="AH33" s="16"/>
      <c r="AI33" s="17"/>
    </row>
    <row r="34" spans="1:35" ht="24">
      <c r="A34" s="18"/>
      <c r="B34" s="19"/>
      <c r="C34" s="19"/>
      <c r="D34" s="19"/>
      <c r="E34" s="19"/>
      <c r="F34" s="19"/>
      <c r="G34" s="19"/>
      <c r="H34" s="19"/>
      <c r="I34" s="19"/>
      <c r="J34" s="19"/>
      <c r="K34" s="19"/>
      <c r="L34" s="19"/>
      <c r="M34" s="19"/>
      <c r="N34" s="19"/>
      <c r="O34" s="19"/>
      <c r="P34" s="19"/>
      <c r="Q34" s="19"/>
      <c r="R34" s="19"/>
      <c r="S34" s="19"/>
      <c r="T34" s="19"/>
      <c r="U34" s="19"/>
      <c r="V34" s="19"/>
      <c r="W34" s="19"/>
      <c r="X34" s="19"/>
      <c r="Y34" s="380"/>
      <c r="Z34" s="380"/>
      <c r="AA34" s="380"/>
      <c r="AB34" s="20" t="s">
        <v>19</v>
      </c>
      <c r="AC34" s="379"/>
      <c r="AD34" s="379"/>
      <c r="AE34" s="20" t="s">
        <v>20</v>
      </c>
      <c r="AF34" s="379"/>
      <c r="AG34" s="379"/>
      <c r="AH34" s="20" t="s">
        <v>21</v>
      </c>
      <c r="AI34" s="21"/>
    </row>
    <row r="35" spans="1:35" ht="24">
      <c r="A35" s="2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23"/>
      <c r="AC35" s="23"/>
      <c r="AD35" s="23"/>
      <c r="AE35" s="23"/>
      <c r="AF35" s="23"/>
      <c r="AG35" s="23"/>
      <c r="AH35" s="23"/>
      <c r="AI35" s="21"/>
    </row>
    <row r="36" spans="1:35" ht="24">
      <c r="A36" s="2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23"/>
      <c r="AC36" s="23"/>
      <c r="AD36" s="23"/>
      <c r="AE36" s="91"/>
      <c r="AF36" s="381" t="s">
        <v>92</v>
      </c>
      <c r="AG36" s="382"/>
      <c r="AH36" s="382"/>
      <c r="AI36" s="383"/>
    </row>
    <row r="37" spans="1:35" ht="24">
      <c r="A37" s="2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23"/>
      <c r="AC37" s="23"/>
      <c r="AD37" s="23"/>
      <c r="AE37" s="91"/>
      <c r="AF37" s="384"/>
      <c r="AG37" s="385"/>
      <c r="AH37" s="385"/>
      <c r="AI37" s="386"/>
    </row>
    <row r="38" spans="1:35" ht="24">
      <c r="A38" s="2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23"/>
      <c r="AC38" s="23"/>
      <c r="AD38" s="23"/>
      <c r="AE38" s="91"/>
      <c r="AF38" s="387"/>
      <c r="AG38" s="354"/>
      <c r="AH38" s="354"/>
      <c r="AI38" s="388"/>
    </row>
    <row r="39" spans="1:35" ht="24.75" thickBot="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6"/>
      <c r="AC39" s="26"/>
      <c r="AD39" s="26"/>
      <c r="AE39" s="90"/>
      <c r="AF39" s="389"/>
      <c r="AG39" s="353"/>
      <c r="AH39" s="353"/>
      <c r="AI39" s="390"/>
    </row>
    <row r="40" spans="1:35" ht="18" thickBot="1">
      <c r="A40" s="89" t="s">
        <v>125</v>
      </c>
      <c r="B40" s="64"/>
      <c r="C40" s="64"/>
      <c r="D40" s="88"/>
      <c r="E40" s="88"/>
      <c r="H40" s="64"/>
      <c r="I40" s="64"/>
      <c r="J40" s="64"/>
    </row>
    <row r="41" spans="1:35">
      <c r="A41" s="87"/>
      <c r="B41" s="85" t="s">
        <v>124</v>
      </c>
      <c r="C41" s="85"/>
      <c r="D41" s="86"/>
      <c r="E41" s="86"/>
      <c r="F41" s="84"/>
      <c r="G41" s="84"/>
      <c r="H41" s="85"/>
      <c r="I41" s="85"/>
      <c r="J41" s="85"/>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3"/>
    </row>
    <row r="42" spans="1:35">
      <c r="A42" s="82"/>
      <c r="B42" s="81" t="s">
        <v>123</v>
      </c>
      <c r="C42" s="80"/>
      <c r="D42" s="80"/>
      <c r="E42" s="80"/>
      <c r="H42" s="80"/>
      <c r="I42" s="80"/>
      <c r="J42" s="80"/>
      <c r="AI42" s="79"/>
    </row>
    <row r="43" spans="1:35" ht="15" thickBot="1">
      <c r="A43" s="78"/>
      <c r="B43" s="77" t="s">
        <v>122</v>
      </c>
      <c r="C43" s="77"/>
      <c r="D43" s="77"/>
      <c r="E43" s="77"/>
      <c r="F43" s="77"/>
      <c r="G43" s="77"/>
      <c r="H43" s="77"/>
      <c r="I43" s="77"/>
      <c r="J43" s="77"/>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5"/>
    </row>
    <row r="44" spans="1:35" ht="18" thickBot="1">
      <c r="A44" s="74" t="s">
        <v>121</v>
      </c>
      <c r="B44" s="73"/>
      <c r="C44" s="72"/>
    </row>
    <row r="45" spans="1:35">
      <c r="A45" s="71"/>
      <c r="B45" s="70" t="s">
        <v>120</v>
      </c>
      <c r="C45" s="70"/>
      <c r="D45" s="70"/>
      <c r="E45" s="70"/>
      <c r="F45" s="70"/>
      <c r="G45" s="16"/>
      <c r="H45" s="16"/>
      <c r="I45" s="350" t="s">
        <v>119</v>
      </c>
      <c r="J45" s="350"/>
      <c r="K45" s="350"/>
      <c r="L45" s="350"/>
      <c r="M45" s="355"/>
      <c r="N45" s="355"/>
      <c r="O45" s="355"/>
      <c r="P45" s="355"/>
      <c r="Q45" s="355"/>
      <c r="R45" s="355"/>
      <c r="S45" s="355"/>
      <c r="T45" s="355"/>
      <c r="U45" s="355"/>
      <c r="V45" s="355"/>
      <c r="W45" s="309" t="s">
        <v>137</v>
      </c>
      <c r="X45" s="309"/>
      <c r="Y45" s="309"/>
      <c r="Z45" s="309"/>
      <c r="AA45" s="309"/>
      <c r="AB45" s="309"/>
      <c r="AC45" s="309"/>
      <c r="AD45" s="309"/>
      <c r="AE45" s="309"/>
      <c r="AF45" s="309"/>
      <c r="AG45" s="309"/>
      <c r="AH45" s="309"/>
      <c r="AI45" s="310"/>
    </row>
    <row r="46" spans="1:35">
      <c r="A46" s="69"/>
      <c r="B46" s="23"/>
      <c r="C46" s="68"/>
      <c r="D46" s="68"/>
      <c r="E46" s="68"/>
      <c r="F46" s="68"/>
      <c r="G46" s="23"/>
      <c r="H46" s="23"/>
      <c r="I46" s="351" t="s">
        <v>118</v>
      </c>
      <c r="J46" s="351"/>
      <c r="K46" s="351"/>
      <c r="L46" s="351"/>
      <c r="M46" s="354"/>
      <c r="N46" s="354"/>
      <c r="O46" s="354"/>
      <c r="P46" s="354"/>
      <c r="Q46" s="354"/>
      <c r="R46" s="354"/>
      <c r="S46" s="354"/>
      <c r="T46" s="354"/>
      <c r="U46" s="354"/>
      <c r="V46" s="354"/>
      <c r="W46" s="23"/>
      <c r="X46" s="23"/>
      <c r="Y46" s="23"/>
      <c r="Z46" s="23"/>
      <c r="AA46" s="23"/>
      <c r="AB46" s="23"/>
      <c r="AC46" s="23"/>
      <c r="AD46" s="23"/>
      <c r="AE46" s="23"/>
      <c r="AF46" s="23"/>
      <c r="AG46" s="23"/>
      <c r="AH46" s="23"/>
      <c r="AI46" s="21"/>
    </row>
    <row r="47" spans="1:35" ht="15" thickBot="1">
      <c r="A47" s="67"/>
      <c r="B47" s="26"/>
      <c r="C47" s="66"/>
      <c r="D47" s="66"/>
      <c r="E47" s="66"/>
      <c r="F47" s="66"/>
      <c r="G47" s="26"/>
      <c r="H47" s="26"/>
      <c r="I47" s="352" t="s">
        <v>117</v>
      </c>
      <c r="J47" s="352"/>
      <c r="K47" s="352"/>
      <c r="L47" s="352"/>
      <c r="M47" s="352"/>
      <c r="N47" s="352"/>
      <c r="O47" s="353"/>
      <c r="P47" s="353"/>
      <c r="Q47" s="353"/>
      <c r="R47" s="353"/>
      <c r="S47" s="353"/>
      <c r="T47" s="353"/>
      <c r="U47" s="353"/>
      <c r="V47" s="353"/>
      <c r="W47" s="26"/>
      <c r="X47" s="26"/>
      <c r="Y47" s="26"/>
      <c r="Z47" s="26"/>
      <c r="AA47" s="26"/>
      <c r="AB47" s="26"/>
      <c r="AC47" s="26"/>
      <c r="AD47" s="26"/>
      <c r="AE47" s="26"/>
      <c r="AF47" s="26"/>
      <c r="AG47" s="26"/>
      <c r="AH47" s="26"/>
      <c r="AI47" s="65"/>
    </row>
    <row r="49" spans="1:10" s="11" customFormat="1" ht="12">
      <c r="A49" s="64" t="s">
        <v>116</v>
      </c>
      <c r="B49" s="64"/>
      <c r="C49" s="64"/>
      <c r="D49" s="64"/>
      <c r="E49" s="64"/>
      <c r="F49" s="64"/>
      <c r="G49" s="64"/>
      <c r="H49" s="64"/>
      <c r="I49" s="64"/>
      <c r="J49" s="64"/>
    </row>
    <row r="50" spans="1:10" s="11" customFormat="1" ht="12">
      <c r="A50" s="61"/>
      <c r="B50" s="61" t="s">
        <v>115</v>
      </c>
      <c r="C50" s="61"/>
      <c r="D50" s="61"/>
      <c r="E50" s="61"/>
      <c r="F50" s="61"/>
      <c r="G50" s="61"/>
      <c r="H50" s="61"/>
      <c r="I50" s="61"/>
      <c r="J50" s="61"/>
    </row>
    <row r="51" spans="1:10" s="11" customFormat="1" ht="12">
      <c r="A51" s="61"/>
      <c r="B51" s="61"/>
      <c r="C51" s="61"/>
      <c r="D51" s="61"/>
      <c r="E51" s="61"/>
      <c r="F51" s="61"/>
      <c r="G51" s="61"/>
      <c r="H51" s="61"/>
      <c r="I51" s="61"/>
      <c r="J51" s="61"/>
    </row>
    <row r="52" spans="1:10" s="11" customFormat="1" ht="12">
      <c r="A52" s="60"/>
      <c r="B52" s="63" t="s">
        <v>114</v>
      </c>
      <c r="C52" s="60"/>
      <c r="D52" s="60"/>
      <c r="E52" s="60"/>
      <c r="F52" s="60"/>
      <c r="G52" s="60"/>
      <c r="H52" s="60"/>
      <c r="I52" s="60"/>
      <c r="J52" s="60"/>
    </row>
    <row r="53" spans="1:10" s="11" customFormat="1" ht="12">
      <c r="A53" s="60"/>
      <c r="B53" s="61" t="s">
        <v>113</v>
      </c>
      <c r="C53" s="61"/>
      <c r="D53" s="61"/>
      <c r="E53" s="61"/>
      <c r="F53" s="60"/>
      <c r="G53" s="60"/>
      <c r="H53" s="60"/>
      <c r="I53" s="60"/>
      <c r="J53" s="60"/>
    </row>
    <row r="54" spans="1:10" s="11" customFormat="1" ht="12">
      <c r="A54" s="60"/>
      <c r="B54" s="61" t="s">
        <v>112</v>
      </c>
      <c r="C54" s="61"/>
      <c r="D54" s="61"/>
      <c r="E54" s="61"/>
      <c r="F54" s="60"/>
      <c r="G54" s="60"/>
      <c r="H54" s="60"/>
      <c r="I54" s="60"/>
      <c r="J54" s="60"/>
    </row>
    <row r="55" spans="1:10" s="11" customFormat="1" ht="12">
      <c r="A55" s="60"/>
      <c r="B55" s="61" t="s">
        <v>111</v>
      </c>
      <c r="C55" s="60"/>
      <c r="D55" s="60"/>
      <c r="E55" s="60"/>
      <c r="F55" s="60"/>
      <c r="G55" s="60"/>
      <c r="H55" s="60"/>
      <c r="I55" s="60"/>
      <c r="J55" s="60"/>
    </row>
    <row r="56" spans="1:10" s="11" customFormat="1" ht="12">
      <c r="A56" s="60"/>
      <c r="B56" s="61"/>
      <c r="C56" s="60"/>
      <c r="D56" s="60"/>
      <c r="E56" s="60"/>
      <c r="F56" s="60"/>
      <c r="G56" s="60"/>
      <c r="H56" s="60"/>
      <c r="I56" s="60"/>
      <c r="J56" s="60"/>
    </row>
    <row r="57" spans="1:10" s="11" customFormat="1" ht="12">
      <c r="A57" s="60"/>
      <c r="B57" s="63" t="s">
        <v>110</v>
      </c>
      <c r="C57" s="60"/>
      <c r="D57" s="60"/>
      <c r="E57" s="60"/>
      <c r="F57" s="60"/>
      <c r="G57" s="60"/>
      <c r="H57" s="60"/>
      <c r="I57" s="60"/>
      <c r="J57" s="60"/>
    </row>
    <row r="58" spans="1:10" s="11" customFormat="1" ht="12">
      <c r="A58" s="60"/>
      <c r="B58" s="61" t="s">
        <v>109</v>
      </c>
      <c r="C58" s="60"/>
      <c r="D58" s="60"/>
      <c r="E58" s="60"/>
      <c r="F58" s="60"/>
      <c r="G58" s="60"/>
      <c r="H58" s="60"/>
      <c r="I58" s="60"/>
      <c r="J58" s="60"/>
    </row>
    <row r="59" spans="1:10" s="11" customFormat="1" ht="12">
      <c r="A59" s="60"/>
      <c r="B59" s="60" t="s">
        <v>108</v>
      </c>
      <c r="C59" s="60"/>
      <c r="D59" s="60"/>
      <c r="E59" s="60"/>
      <c r="F59" s="60"/>
      <c r="G59" s="60"/>
      <c r="H59" s="60"/>
      <c r="I59" s="60"/>
      <c r="J59" s="60"/>
    </row>
    <row r="60" spans="1:10" s="11" customFormat="1" ht="12">
      <c r="A60" s="60"/>
      <c r="B60" s="61" t="s">
        <v>107</v>
      </c>
      <c r="C60" s="61"/>
      <c r="D60" s="60"/>
      <c r="E60" s="60"/>
      <c r="F60" s="60"/>
      <c r="G60" s="60"/>
      <c r="H60" s="60"/>
      <c r="I60" s="60"/>
      <c r="J60" s="60"/>
    </row>
    <row r="61" spans="1:10" s="11" customFormat="1" ht="12">
      <c r="A61" s="60"/>
      <c r="B61" s="61" t="s">
        <v>106</v>
      </c>
      <c r="C61" s="61"/>
      <c r="D61" s="60"/>
      <c r="E61" s="60"/>
      <c r="F61" s="60"/>
      <c r="G61" s="60"/>
      <c r="H61" s="60"/>
      <c r="I61" s="60"/>
      <c r="J61" s="60"/>
    </row>
    <row r="62" spans="1:10" s="11" customFormat="1" ht="12">
      <c r="A62" s="60"/>
      <c r="B62" s="61" t="s">
        <v>105</v>
      </c>
      <c r="C62" s="61"/>
      <c r="D62" s="60"/>
      <c r="E62" s="60"/>
      <c r="F62" s="60"/>
      <c r="G62" s="60"/>
      <c r="H62" s="60"/>
      <c r="I62" s="60"/>
      <c r="J62" s="60"/>
    </row>
    <row r="63" spans="1:10" s="11" customFormat="1" ht="12">
      <c r="A63" s="60"/>
      <c r="B63" s="61" t="s">
        <v>104</v>
      </c>
      <c r="C63" s="61"/>
      <c r="D63" s="60"/>
      <c r="E63" s="60"/>
      <c r="F63" s="60"/>
      <c r="G63" s="60"/>
      <c r="H63" s="60"/>
      <c r="I63" s="60"/>
      <c r="J63" s="60"/>
    </row>
    <row r="64" spans="1:10" s="11" customFormat="1" ht="12">
      <c r="A64" s="60"/>
      <c r="B64" s="61" t="s">
        <v>103</v>
      </c>
      <c r="C64" s="61"/>
      <c r="D64" s="60"/>
      <c r="E64" s="60"/>
      <c r="F64" s="60"/>
      <c r="G64" s="60"/>
      <c r="H64" s="60"/>
      <c r="I64" s="60"/>
      <c r="J64" s="60"/>
    </row>
    <row r="65" spans="1:35" s="11" customFormat="1" ht="12">
      <c r="A65" s="60"/>
      <c r="B65" s="61"/>
      <c r="C65" s="61"/>
      <c r="D65" s="60"/>
      <c r="E65" s="60"/>
      <c r="F65" s="60"/>
      <c r="G65" s="60"/>
      <c r="H65" s="60"/>
      <c r="I65" s="60"/>
      <c r="J65" s="60"/>
    </row>
    <row r="66" spans="1:35" s="11" customFormat="1" ht="12">
      <c r="A66" s="60"/>
      <c r="B66" s="62" t="s">
        <v>102</v>
      </c>
      <c r="C66" s="61"/>
      <c r="D66" s="60"/>
      <c r="E66" s="60"/>
      <c r="F66" s="60"/>
      <c r="G66" s="60"/>
      <c r="H66" s="60"/>
      <c r="I66" s="60"/>
      <c r="J66" s="60"/>
    </row>
    <row r="67" spans="1:35" s="11" customFormat="1" ht="12">
      <c r="A67" s="60"/>
      <c r="B67" s="61" t="s">
        <v>101</v>
      </c>
      <c r="C67" s="61"/>
      <c r="D67" s="60"/>
      <c r="E67" s="60"/>
      <c r="F67" s="60"/>
      <c r="G67" s="60"/>
      <c r="H67" s="60"/>
      <c r="I67" s="60"/>
      <c r="J67" s="60"/>
    </row>
    <row r="68" spans="1:35" s="11" customFormat="1" ht="12">
      <c r="A68" s="60"/>
      <c r="B68" s="60"/>
      <c r="C68" s="60"/>
      <c r="D68" s="60"/>
      <c r="E68" s="60"/>
      <c r="F68" s="60"/>
      <c r="G68" s="60"/>
      <c r="H68" s="60"/>
      <c r="I68" s="60"/>
      <c r="J68" s="59"/>
      <c r="AI68" s="58" t="s">
        <v>100</v>
      </c>
    </row>
    <row r="69" spans="1:35" s="11" customFormat="1" ht="15" thickBo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9.5" thickBot="1">
      <c r="A70" s="356" t="s">
        <v>99</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8"/>
    </row>
    <row r="71" spans="1:35" ht="15" thickBot="1"/>
    <row r="72" spans="1:35" ht="25.5" customHeight="1">
      <c r="A72" s="359" t="s">
        <v>98</v>
      </c>
      <c r="B72" s="360"/>
      <c r="C72" s="360"/>
      <c r="D72" s="360"/>
      <c r="E72" s="365" t="s">
        <v>97</v>
      </c>
      <c r="F72" s="366"/>
      <c r="G72" s="366"/>
      <c r="H72" s="366"/>
      <c r="I72" s="366"/>
      <c r="J72" s="366"/>
      <c r="K72" s="366"/>
      <c r="L72" s="366"/>
      <c r="M72" s="371" t="s">
        <v>96</v>
      </c>
      <c r="N72" s="371"/>
      <c r="O72" s="371"/>
      <c r="P72" s="371"/>
      <c r="Q72" s="371"/>
      <c r="R72" s="371"/>
      <c r="S72" s="371"/>
      <c r="T72" s="371"/>
      <c r="U72" s="371"/>
      <c r="V72" s="371"/>
      <c r="W72" s="371"/>
      <c r="X72" s="371"/>
      <c r="Y72" s="373" t="s">
        <v>95</v>
      </c>
      <c r="Z72" s="373"/>
      <c r="AA72" s="373"/>
      <c r="AB72" s="373"/>
      <c r="AC72" s="373"/>
      <c r="AD72" s="373"/>
      <c r="AE72" s="373"/>
      <c r="AF72" s="373"/>
      <c r="AG72" s="373"/>
      <c r="AH72" s="373"/>
      <c r="AI72" s="374"/>
    </row>
    <row r="73" spans="1:35" ht="17.25" customHeight="1">
      <c r="A73" s="361"/>
      <c r="B73" s="362"/>
      <c r="C73" s="362"/>
      <c r="D73" s="362"/>
      <c r="E73" s="367"/>
      <c r="F73" s="368"/>
      <c r="G73" s="368"/>
      <c r="H73" s="368"/>
      <c r="I73" s="368"/>
      <c r="J73" s="368"/>
      <c r="K73" s="368"/>
      <c r="L73" s="368"/>
      <c r="M73" s="372"/>
      <c r="N73" s="372"/>
      <c r="O73" s="372"/>
      <c r="P73" s="372"/>
      <c r="Q73" s="372"/>
      <c r="R73" s="372"/>
      <c r="S73" s="372"/>
      <c r="T73" s="372"/>
      <c r="U73" s="372"/>
      <c r="V73" s="372"/>
      <c r="W73" s="372"/>
      <c r="X73" s="372"/>
      <c r="Y73" s="375"/>
      <c r="Z73" s="375"/>
      <c r="AA73" s="375"/>
      <c r="AB73" s="375"/>
      <c r="AC73" s="375"/>
      <c r="AD73" s="375"/>
      <c r="AE73" s="375"/>
      <c r="AF73" s="375"/>
      <c r="AG73" s="375"/>
      <c r="AH73" s="375"/>
      <c r="AI73" s="376"/>
    </row>
    <row r="74" spans="1:35" ht="18" customHeight="1" thickBot="1">
      <c r="A74" s="363"/>
      <c r="B74" s="364"/>
      <c r="C74" s="364"/>
      <c r="D74" s="364"/>
      <c r="E74" s="369"/>
      <c r="F74" s="370"/>
      <c r="G74" s="370"/>
      <c r="H74" s="370"/>
      <c r="I74" s="370"/>
      <c r="J74" s="370"/>
      <c r="K74" s="370"/>
      <c r="L74" s="370"/>
      <c r="M74" s="377" t="s">
        <v>94</v>
      </c>
      <c r="N74" s="377"/>
      <c r="O74" s="377"/>
      <c r="P74" s="377"/>
      <c r="Q74" s="377"/>
      <c r="R74" s="377"/>
      <c r="S74" s="377"/>
      <c r="T74" s="377"/>
      <c r="U74" s="377"/>
      <c r="V74" s="377"/>
      <c r="W74" s="377"/>
      <c r="X74" s="377"/>
      <c r="Y74" s="377"/>
      <c r="Z74" s="377"/>
      <c r="AA74" s="377"/>
      <c r="AB74" s="377"/>
      <c r="AC74" s="377"/>
      <c r="AD74" s="377"/>
      <c r="AE74" s="377"/>
      <c r="AF74" s="377"/>
      <c r="AG74" s="377"/>
      <c r="AH74" s="377"/>
      <c r="AI74" s="378"/>
    </row>
    <row r="76" spans="1:35" ht="17.25">
      <c r="N76" s="2"/>
      <c r="O76" s="2"/>
      <c r="P76" s="2"/>
      <c r="Q76" s="2"/>
      <c r="R76" s="2"/>
      <c r="S76" s="2"/>
      <c r="T76" s="2"/>
      <c r="U76" s="2"/>
      <c r="V76" s="2"/>
      <c r="W76" s="2"/>
      <c r="X76" s="2"/>
      <c r="Y76" s="2"/>
      <c r="Z76" s="2"/>
      <c r="AA76" s="2"/>
      <c r="AB76" s="2"/>
    </row>
    <row r="78" spans="1:35" ht="17.25">
      <c r="N78" s="57"/>
    </row>
  </sheetData>
  <mergeCells count="99">
    <mergeCell ref="AF34:AG34"/>
    <mergeCell ref="AC34:AD34"/>
    <mergeCell ref="Y34:AA34"/>
    <mergeCell ref="AF36:AI36"/>
    <mergeCell ref="AF37:AI39"/>
    <mergeCell ref="A70:AI70"/>
    <mergeCell ref="A72:D74"/>
    <mergeCell ref="E72:L74"/>
    <mergeCell ref="M72:X73"/>
    <mergeCell ref="Y72:AI73"/>
    <mergeCell ref="M74:AI74"/>
    <mergeCell ref="I45:L45"/>
    <mergeCell ref="I46:L46"/>
    <mergeCell ref="I47:N47"/>
    <mergeCell ref="W45:Y45"/>
    <mergeCell ref="O47:V47"/>
    <mergeCell ref="M46:V46"/>
    <mergeCell ref="M45:V45"/>
    <mergeCell ref="Z45:AI45"/>
    <mergeCell ref="AD28:AI28"/>
    <mergeCell ref="A32:Q32"/>
    <mergeCell ref="A29:K30"/>
    <mergeCell ref="L29:P30"/>
    <mergeCell ref="Q29:Q30"/>
    <mergeCell ref="Z30:AC30"/>
    <mergeCell ref="U32:AI32"/>
    <mergeCell ref="AD31:AI31"/>
    <mergeCell ref="AD30:AI30"/>
    <mergeCell ref="AD29:AI29"/>
    <mergeCell ref="U29:Y29"/>
    <mergeCell ref="Z29:AC29"/>
    <mergeCell ref="U30:Y30"/>
    <mergeCell ref="U31:Y31"/>
    <mergeCell ref="Z31:AC31"/>
    <mergeCell ref="Q27:Q28"/>
    <mergeCell ref="AE24:AI24"/>
    <mergeCell ref="AA26:AD26"/>
    <mergeCell ref="AA25:AD25"/>
    <mergeCell ref="AA24:AD24"/>
    <mergeCell ref="U26:V26"/>
    <mergeCell ref="U24:V24"/>
    <mergeCell ref="AE26:AI26"/>
    <mergeCell ref="AE25:AI25"/>
    <mergeCell ref="U25:V25"/>
    <mergeCell ref="W26:Z26"/>
    <mergeCell ref="Z28:AC28"/>
    <mergeCell ref="Q25:Q26"/>
    <mergeCell ref="W25:Z25"/>
    <mergeCell ref="U28:Y28"/>
    <mergeCell ref="K25:K26"/>
    <mergeCell ref="L23:P24"/>
    <mergeCell ref="L25:P26"/>
    <mergeCell ref="K27:K28"/>
    <mergeCell ref="L27:P28"/>
    <mergeCell ref="E28:G28"/>
    <mergeCell ref="A23:G24"/>
    <mergeCell ref="A25:G26"/>
    <mergeCell ref="H23:J24"/>
    <mergeCell ref="H25:J26"/>
    <mergeCell ref="A27:D28"/>
    <mergeCell ref="E27:G27"/>
    <mergeCell ref="H27:J28"/>
    <mergeCell ref="AB21:AI21"/>
    <mergeCell ref="U22:AI22"/>
    <mergeCell ref="U20:AA20"/>
    <mergeCell ref="AB20:AI20"/>
    <mergeCell ref="A11:A13"/>
    <mergeCell ref="B11:Y13"/>
    <mergeCell ref="Z11:Z13"/>
    <mergeCell ref="AA11:AI13"/>
    <mergeCell ref="U17:AA17"/>
    <mergeCell ref="AB17:AI17"/>
    <mergeCell ref="A20:G20"/>
    <mergeCell ref="H20:K20"/>
    <mergeCell ref="L20:Q20"/>
    <mergeCell ref="A14:A16"/>
    <mergeCell ref="B14:AI16"/>
    <mergeCell ref="A18:G18"/>
    <mergeCell ref="A1:M1"/>
    <mergeCell ref="O1:AI1"/>
    <mergeCell ref="A3:AI3"/>
    <mergeCell ref="A5:AI5"/>
    <mergeCell ref="A8:Q9"/>
    <mergeCell ref="AB8:AI9"/>
    <mergeCell ref="S8:U9"/>
    <mergeCell ref="V8:V9"/>
    <mergeCell ref="W8:Y9"/>
    <mergeCell ref="Z8:Z9"/>
    <mergeCell ref="AA8:AA9"/>
    <mergeCell ref="H18:Q18"/>
    <mergeCell ref="W24:Z24"/>
    <mergeCell ref="A21:G22"/>
    <mergeCell ref="H21:J22"/>
    <mergeCell ref="K21:K22"/>
    <mergeCell ref="L21:P22"/>
    <mergeCell ref="Q21:Q22"/>
    <mergeCell ref="Q23:Q24"/>
    <mergeCell ref="U21:AA21"/>
    <mergeCell ref="K23:K24"/>
  </mergeCells>
  <phoneticPr fontId="4"/>
  <conditionalFormatting sqref="H27">
    <cfRule type="cellIs" dxfId="26" priority="5" operator="equal">
      <formula>0</formula>
    </cfRule>
  </conditionalFormatting>
  <conditionalFormatting sqref="L21:P22 L23 L25">
    <cfRule type="cellIs" dxfId="25" priority="6" operator="equal">
      <formula>0</formula>
    </cfRule>
    <cfRule type="cellIs" dxfId="24" priority="7" operator="between">
      <formula>0</formula>
      <formula>0</formula>
    </cfRule>
    <cfRule type="cellIs" dxfId="23" priority="8" operator="equal">
      <formula>0</formula>
    </cfRule>
  </conditionalFormatting>
  <conditionalFormatting sqref="L27:P28">
    <cfRule type="cellIs" dxfId="22" priority="3" operator="equal">
      <formula>"#N/A"</formula>
    </cfRule>
    <cfRule type="cellIs" dxfId="21" priority="4" operator="equal">
      <formula>#N/A</formula>
    </cfRule>
  </conditionalFormatting>
  <conditionalFormatting sqref="L27:P30">
    <cfRule type="cellIs" dxfId="20" priority="1" operator="equal">
      <formula>0</formula>
    </cfRule>
  </conditionalFormatting>
  <pageMargins left="0.39370078740157483" right="0.39370078740157483" top="0.39370078740157483" bottom="0.39370078740157483" header="0.51181102362204722" footer="0"/>
  <pageSetup paperSize="9" scale="70"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リスト!$F$1:$F$100</xm:f>
          </x14:formula1>
          <xm:sqref>H23:J26</xm:sqref>
        </x14:dataValidation>
        <x14:dataValidation type="list" allowBlank="1" showInputMessage="1" showErrorMessage="1" xr:uid="{00000000-0002-0000-0000-000001000000}">
          <x14:formula1>
            <xm:f>リスト!$C$1:$C$4</xm:f>
          </x14:formula1>
          <xm:sqref>H18:Q18</xm:sqref>
        </x14:dataValidation>
        <x14:dataValidation type="list" allowBlank="1" showInputMessage="1" showErrorMessage="1" xr:uid="{00000000-0002-0000-0000-000002000000}">
          <x14:formula1>
            <xm:f>リスト!$A$1:$A$98</xm:f>
          </x14:formula1>
          <xm:sqref>H21:J22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90D5-9B0E-41E3-951F-EBC361B6E4A1}">
  <sheetPr>
    <pageSetUpPr fitToPage="1"/>
  </sheetPr>
  <dimension ref="A1:U193"/>
  <sheetViews>
    <sheetView showZeros="0" view="pageBreakPreview" topLeftCell="A27" zoomScaleSheetLayoutView="100" workbookViewId="0">
      <selection activeCell="A5" sqref="A5:J5"/>
    </sheetView>
  </sheetViews>
  <sheetFormatPr defaultRowHeight="12"/>
  <cols>
    <col min="1" max="1" width="3.625" style="11" customWidth="1"/>
    <col min="2" max="2" width="20.625" style="11" customWidth="1"/>
    <col min="3" max="3" width="11.625" style="11" customWidth="1"/>
    <col min="4" max="4" width="8.625" style="11" customWidth="1"/>
    <col min="5" max="5" width="4.5" style="11" customWidth="1"/>
    <col min="6" max="6" width="12.625" style="48" customWidth="1"/>
    <col min="7" max="7" width="3.125" style="52" customWidth="1"/>
    <col min="8" max="8" width="4" style="11" customWidth="1"/>
    <col min="9" max="9" width="12.625" style="11" customWidth="1"/>
    <col min="10" max="10" width="3.125" style="11" customWidth="1"/>
    <col min="11" max="11" width="1" style="11" customWidth="1"/>
    <col min="12" max="12" width="3.625" style="11" customWidth="1"/>
    <col min="13" max="13" width="20.625" style="11" customWidth="1"/>
    <col min="14" max="14" width="11.625" style="52" customWidth="1"/>
    <col min="15" max="15" width="8.625" style="11" customWidth="1"/>
    <col min="16" max="16" width="4.5" style="11" customWidth="1"/>
    <col min="17" max="17" width="12.625" style="11" customWidth="1"/>
    <col min="18" max="18" width="3.125" style="11" customWidth="1"/>
    <col min="19" max="19" width="4.5" style="11" customWidth="1"/>
    <col min="20" max="20" width="12.625" style="11" customWidth="1"/>
    <col min="21" max="21" width="3.125" style="11" customWidth="1"/>
    <col min="22" max="118" width="9" style="11"/>
    <col min="119" max="119" width="4.5" style="11" bestFit="1" customWidth="1"/>
    <col min="120" max="120" width="49.625" style="11" customWidth="1"/>
    <col min="121" max="121" width="20.125" style="11" customWidth="1"/>
    <col min="122" max="122" width="14.625" style="11" bestFit="1" customWidth="1"/>
    <col min="123" max="123" width="4.5" style="11" customWidth="1"/>
    <col min="124" max="124" width="16.125" style="11" customWidth="1"/>
    <col min="125" max="125" width="2.625" style="11" customWidth="1"/>
    <col min="126" max="126" width="4.625" style="11" customWidth="1"/>
    <col min="127" max="127" width="16.125" style="11" customWidth="1"/>
    <col min="128" max="128" width="2.625" style="11" customWidth="1"/>
    <col min="129" max="129" width="20.375" style="11" bestFit="1" customWidth="1"/>
    <col min="130" max="130" width="12" style="11" customWidth="1"/>
    <col min="131" max="131" width="0" style="11" hidden="1" customWidth="1"/>
    <col min="132" max="132" width="7.125" style="11" customWidth="1"/>
    <col min="133" max="374" width="9" style="11"/>
    <col min="375" max="375" width="4.5" style="11" bestFit="1" customWidth="1"/>
    <col min="376" max="376" width="49.625" style="11" customWidth="1"/>
    <col min="377" max="377" width="20.125" style="11" customWidth="1"/>
    <col min="378" max="378" width="14.625" style="11" bestFit="1" customWidth="1"/>
    <col min="379" max="379" width="4.5" style="11" customWidth="1"/>
    <col min="380" max="380" width="16.125" style="11" customWidth="1"/>
    <col min="381" max="381" width="2.625" style="11" customWidth="1"/>
    <col min="382" max="382" width="4.625" style="11" customWidth="1"/>
    <col min="383" max="383" width="16.125" style="11" customWidth="1"/>
    <col min="384" max="384" width="2.625" style="11" customWidth="1"/>
    <col min="385" max="385" width="20.375" style="11" bestFit="1" customWidth="1"/>
    <col min="386" max="386" width="12" style="11" customWidth="1"/>
    <col min="387" max="387" width="0" style="11" hidden="1" customWidth="1"/>
    <col min="388" max="388" width="7.125" style="11" customWidth="1"/>
    <col min="389" max="630" width="9" style="11"/>
    <col min="631" max="631" width="4.5" style="11" bestFit="1" customWidth="1"/>
    <col min="632" max="632" width="49.625" style="11" customWidth="1"/>
    <col min="633" max="633" width="20.125" style="11" customWidth="1"/>
    <col min="634" max="634" width="14.625" style="11" bestFit="1" customWidth="1"/>
    <col min="635" max="635" width="4.5" style="11" customWidth="1"/>
    <col min="636" max="636" width="16.125" style="11" customWidth="1"/>
    <col min="637" max="637" width="2.625" style="11" customWidth="1"/>
    <col min="638" max="638" width="4.625" style="11" customWidth="1"/>
    <col min="639" max="639" width="16.125" style="11" customWidth="1"/>
    <col min="640" max="640" width="2.625" style="11" customWidth="1"/>
    <col min="641" max="641" width="20.375" style="11" bestFit="1" customWidth="1"/>
    <col min="642" max="642" width="12" style="11" customWidth="1"/>
    <col min="643" max="643" width="0" style="11" hidden="1" customWidth="1"/>
    <col min="644" max="644" width="7.125" style="11" customWidth="1"/>
    <col min="645" max="886" width="9" style="11"/>
    <col min="887" max="887" width="4.5" style="11" bestFit="1" customWidth="1"/>
    <col min="888" max="888" width="49.625" style="11" customWidth="1"/>
    <col min="889" max="889" width="20.125" style="11" customWidth="1"/>
    <col min="890" max="890" width="14.625" style="11" bestFit="1" customWidth="1"/>
    <col min="891" max="891" width="4.5" style="11" customWidth="1"/>
    <col min="892" max="892" width="16.125" style="11" customWidth="1"/>
    <col min="893" max="893" width="2.625" style="11" customWidth="1"/>
    <col min="894" max="894" width="4.625" style="11" customWidth="1"/>
    <col min="895" max="895" width="16.125" style="11" customWidth="1"/>
    <col min="896" max="896" width="2.625" style="11" customWidth="1"/>
    <col min="897" max="897" width="20.375" style="11" bestFit="1" customWidth="1"/>
    <col min="898" max="898" width="12" style="11" customWidth="1"/>
    <col min="899" max="899" width="0" style="11" hidden="1" customWidth="1"/>
    <col min="900" max="900" width="7.125" style="11" customWidth="1"/>
    <col min="901" max="1142" width="9" style="11"/>
    <col min="1143" max="1143" width="4.5" style="11" bestFit="1" customWidth="1"/>
    <col min="1144" max="1144" width="49.625" style="11" customWidth="1"/>
    <col min="1145" max="1145" width="20.125" style="11" customWidth="1"/>
    <col min="1146" max="1146" width="14.625" style="11" bestFit="1" customWidth="1"/>
    <col min="1147" max="1147" width="4.5" style="11" customWidth="1"/>
    <col min="1148" max="1148" width="16.125" style="11" customWidth="1"/>
    <col min="1149" max="1149" width="2.625" style="11" customWidth="1"/>
    <col min="1150" max="1150" width="4.625" style="11" customWidth="1"/>
    <col min="1151" max="1151" width="16.125" style="11" customWidth="1"/>
    <col min="1152" max="1152" width="2.625" style="11" customWidth="1"/>
    <col min="1153" max="1153" width="20.375" style="11" bestFit="1" customWidth="1"/>
    <col min="1154" max="1154" width="12" style="11" customWidth="1"/>
    <col min="1155" max="1155" width="0" style="11" hidden="1" customWidth="1"/>
    <col min="1156" max="1156" width="7.125" style="11" customWidth="1"/>
    <col min="1157" max="1398" width="9" style="11"/>
    <col min="1399" max="1399" width="4.5" style="11" bestFit="1" customWidth="1"/>
    <col min="1400" max="1400" width="49.625" style="11" customWidth="1"/>
    <col min="1401" max="1401" width="20.125" style="11" customWidth="1"/>
    <col min="1402" max="1402" width="14.625" style="11" bestFit="1" customWidth="1"/>
    <col min="1403" max="1403" width="4.5" style="11" customWidth="1"/>
    <col min="1404" max="1404" width="16.125" style="11" customWidth="1"/>
    <col min="1405" max="1405" width="2.625" style="11" customWidth="1"/>
    <col min="1406" max="1406" width="4.625" style="11" customWidth="1"/>
    <col min="1407" max="1407" width="16.125" style="11" customWidth="1"/>
    <col min="1408" max="1408" width="2.625" style="11" customWidth="1"/>
    <col min="1409" max="1409" width="20.375" style="11" bestFit="1" customWidth="1"/>
    <col min="1410" max="1410" width="12" style="11" customWidth="1"/>
    <col min="1411" max="1411" width="0" style="11" hidden="1" customWidth="1"/>
    <col min="1412" max="1412" width="7.125" style="11" customWidth="1"/>
    <col min="1413" max="1654" width="9" style="11"/>
    <col min="1655" max="1655" width="4.5" style="11" bestFit="1" customWidth="1"/>
    <col min="1656" max="1656" width="49.625" style="11" customWidth="1"/>
    <col min="1657" max="1657" width="20.125" style="11" customWidth="1"/>
    <col min="1658" max="1658" width="14.625" style="11" bestFit="1" customWidth="1"/>
    <col min="1659" max="1659" width="4.5" style="11" customWidth="1"/>
    <col min="1660" max="1660" width="16.125" style="11" customWidth="1"/>
    <col min="1661" max="1661" width="2.625" style="11" customWidth="1"/>
    <col min="1662" max="1662" width="4.625" style="11" customWidth="1"/>
    <col min="1663" max="1663" width="16.125" style="11" customWidth="1"/>
    <col min="1664" max="1664" width="2.625" style="11" customWidth="1"/>
    <col min="1665" max="1665" width="20.375" style="11" bestFit="1" customWidth="1"/>
    <col min="1666" max="1666" width="12" style="11" customWidth="1"/>
    <col min="1667" max="1667" width="0" style="11" hidden="1" customWidth="1"/>
    <col min="1668" max="1668" width="7.125" style="11" customWidth="1"/>
    <col min="1669" max="1910" width="9" style="11"/>
    <col min="1911" max="1911" width="4.5" style="11" bestFit="1" customWidth="1"/>
    <col min="1912" max="1912" width="49.625" style="11" customWidth="1"/>
    <col min="1913" max="1913" width="20.125" style="11" customWidth="1"/>
    <col min="1914" max="1914" width="14.625" style="11" bestFit="1" customWidth="1"/>
    <col min="1915" max="1915" width="4.5" style="11" customWidth="1"/>
    <col min="1916" max="1916" width="16.125" style="11" customWidth="1"/>
    <col min="1917" max="1917" width="2.625" style="11" customWidth="1"/>
    <col min="1918" max="1918" width="4.625" style="11" customWidth="1"/>
    <col min="1919" max="1919" width="16.125" style="11" customWidth="1"/>
    <col min="1920" max="1920" width="2.625" style="11" customWidth="1"/>
    <col min="1921" max="1921" width="20.375" style="11" bestFit="1" customWidth="1"/>
    <col min="1922" max="1922" width="12" style="11" customWidth="1"/>
    <col min="1923" max="1923" width="0" style="11" hidden="1" customWidth="1"/>
    <col min="1924" max="1924" width="7.125" style="11" customWidth="1"/>
    <col min="1925" max="2166" width="9" style="11"/>
    <col min="2167" max="2167" width="4.5" style="11" bestFit="1" customWidth="1"/>
    <col min="2168" max="2168" width="49.625" style="11" customWidth="1"/>
    <col min="2169" max="2169" width="20.125" style="11" customWidth="1"/>
    <col min="2170" max="2170" width="14.625" style="11" bestFit="1" customWidth="1"/>
    <col min="2171" max="2171" width="4.5" style="11" customWidth="1"/>
    <col min="2172" max="2172" width="16.125" style="11" customWidth="1"/>
    <col min="2173" max="2173" width="2.625" style="11" customWidth="1"/>
    <col min="2174" max="2174" width="4.625" style="11" customWidth="1"/>
    <col min="2175" max="2175" width="16.125" style="11" customWidth="1"/>
    <col min="2176" max="2176" width="2.625" style="11" customWidth="1"/>
    <col min="2177" max="2177" width="20.375" style="11" bestFit="1" customWidth="1"/>
    <col min="2178" max="2178" width="12" style="11" customWidth="1"/>
    <col min="2179" max="2179" width="0" style="11" hidden="1" customWidth="1"/>
    <col min="2180" max="2180" width="7.125" style="11" customWidth="1"/>
    <col min="2181" max="2422" width="9" style="11"/>
    <col min="2423" max="2423" width="4.5" style="11" bestFit="1" customWidth="1"/>
    <col min="2424" max="2424" width="49.625" style="11" customWidth="1"/>
    <col min="2425" max="2425" width="20.125" style="11" customWidth="1"/>
    <col min="2426" max="2426" width="14.625" style="11" bestFit="1" customWidth="1"/>
    <col min="2427" max="2427" width="4.5" style="11" customWidth="1"/>
    <col min="2428" max="2428" width="16.125" style="11" customWidth="1"/>
    <col min="2429" max="2429" width="2.625" style="11" customWidth="1"/>
    <col min="2430" max="2430" width="4.625" style="11" customWidth="1"/>
    <col min="2431" max="2431" width="16.125" style="11" customWidth="1"/>
    <col min="2432" max="2432" width="2.625" style="11" customWidth="1"/>
    <col min="2433" max="2433" width="20.375" style="11" bestFit="1" customWidth="1"/>
    <col min="2434" max="2434" width="12" style="11" customWidth="1"/>
    <col min="2435" max="2435" width="0" style="11" hidden="1" customWidth="1"/>
    <col min="2436" max="2436" width="7.125" style="11" customWidth="1"/>
    <col min="2437" max="2678" width="9" style="11"/>
    <col min="2679" max="2679" width="4.5" style="11" bestFit="1" customWidth="1"/>
    <col min="2680" max="2680" width="49.625" style="11" customWidth="1"/>
    <col min="2681" max="2681" width="20.125" style="11" customWidth="1"/>
    <col min="2682" max="2682" width="14.625" style="11" bestFit="1" customWidth="1"/>
    <col min="2683" max="2683" width="4.5" style="11" customWidth="1"/>
    <col min="2684" max="2684" width="16.125" style="11" customWidth="1"/>
    <col min="2685" max="2685" width="2.625" style="11" customWidth="1"/>
    <col min="2686" max="2686" width="4.625" style="11" customWidth="1"/>
    <col min="2687" max="2687" width="16.125" style="11" customWidth="1"/>
    <col min="2688" max="2688" width="2.625" style="11" customWidth="1"/>
    <col min="2689" max="2689" width="20.375" style="11" bestFit="1" customWidth="1"/>
    <col min="2690" max="2690" width="12" style="11" customWidth="1"/>
    <col min="2691" max="2691" width="0" style="11" hidden="1" customWidth="1"/>
    <col min="2692" max="2692" width="7.125" style="11" customWidth="1"/>
    <col min="2693" max="2934" width="9" style="11"/>
    <col min="2935" max="2935" width="4.5" style="11" bestFit="1" customWidth="1"/>
    <col min="2936" max="2936" width="49.625" style="11" customWidth="1"/>
    <col min="2937" max="2937" width="20.125" style="11" customWidth="1"/>
    <col min="2938" max="2938" width="14.625" style="11" bestFit="1" customWidth="1"/>
    <col min="2939" max="2939" width="4.5" style="11" customWidth="1"/>
    <col min="2940" max="2940" width="16.125" style="11" customWidth="1"/>
    <col min="2941" max="2941" width="2.625" style="11" customWidth="1"/>
    <col min="2942" max="2942" width="4.625" style="11" customWidth="1"/>
    <col min="2943" max="2943" width="16.125" style="11" customWidth="1"/>
    <col min="2944" max="2944" width="2.625" style="11" customWidth="1"/>
    <col min="2945" max="2945" width="20.375" style="11" bestFit="1" customWidth="1"/>
    <col min="2946" max="2946" width="12" style="11" customWidth="1"/>
    <col min="2947" max="2947" width="0" style="11" hidden="1" customWidth="1"/>
    <col min="2948" max="2948" width="7.125" style="11" customWidth="1"/>
    <col min="2949" max="3190" width="9" style="11"/>
    <col min="3191" max="3191" width="4.5" style="11" bestFit="1" customWidth="1"/>
    <col min="3192" max="3192" width="49.625" style="11" customWidth="1"/>
    <col min="3193" max="3193" width="20.125" style="11" customWidth="1"/>
    <col min="3194" max="3194" width="14.625" style="11" bestFit="1" customWidth="1"/>
    <col min="3195" max="3195" width="4.5" style="11" customWidth="1"/>
    <col min="3196" max="3196" width="16.125" style="11" customWidth="1"/>
    <col min="3197" max="3197" width="2.625" style="11" customWidth="1"/>
    <col min="3198" max="3198" width="4.625" style="11" customWidth="1"/>
    <col min="3199" max="3199" width="16.125" style="11" customWidth="1"/>
    <col min="3200" max="3200" width="2.625" style="11" customWidth="1"/>
    <col min="3201" max="3201" width="20.375" style="11" bestFit="1" customWidth="1"/>
    <col min="3202" max="3202" width="12" style="11" customWidth="1"/>
    <col min="3203" max="3203" width="0" style="11" hidden="1" customWidth="1"/>
    <col min="3204" max="3204" width="7.125" style="11" customWidth="1"/>
    <col min="3205" max="3446" width="9" style="11"/>
    <col min="3447" max="3447" width="4.5" style="11" bestFit="1" customWidth="1"/>
    <col min="3448" max="3448" width="49.625" style="11" customWidth="1"/>
    <col min="3449" max="3449" width="20.125" style="11" customWidth="1"/>
    <col min="3450" max="3450" width="14.625" style="11" bestFit="1" customWidth="1"/>
    <col min="3451" max="3451" width="4.5" style="11" customWidth="1"/>
    <col min="3452" max="3452" width="16.125" style="11" customWidth="1"/>
    <col min="3453" max="3453" width="2.625" style="11" customWidth="1"/>
    <col min="3454" max="3454" width="4.625" style="11" customWidth="1"/>
    <col min="3455" max="3455" width="16.125" style="11" customWidth="1"/>
    <col min="3456" max="3456" width="2.625" style="11" customWidth="1"/>
    <col min="3457" max="3457" width="20.375" style="11" bestFit="1" customWidth="1"/>
    <col min="3458" max="3458" width="12" style="11" customWidth="1"/>
    <col min="3459" max="3459" width="0" style="11" hidden="1" customWidth="1"/>
    <col min="3460" max="3460" width="7.125" style="11" customWidth="1"/>
    <col min="3461" max="3702" width="9" style="11"/>
    <col min="3703" max="3703" width="4.5" style="11" bestFit="1" customWidth="1"/>
    <col min="3704" max="3704" width="49.625" style="11" customWidth="1"/>
    <col min="3705" max="3705" width="20.125" style="11" customWidth="1"/>
    <col min="3706" max="3706" width="14.625" style="11" bestFit="1" customWidth="1"/>
    <col min="3707" max="3707" width="4.5" style="11" customWidth="1"/>
    <col min="3708" max="3708" width="16.125" style="11" customWidth="1"/>
    <col min="3709" max="3709" width="2.625" style="11" customWidth="1"/>
    <col min="3710" max="3710" width="4.625" style="11" customWidth="1"/>
    <col min="3711" max="3711" width="16.125" style="11" customWidth="1"/>
    <col min="3712" max="3712" width="2.625" style="11" customWidth="1"/>
    <col min="3713" max="3713" width="20.375" style="11" bestFit="1" customWidth="1"/>
    <col min="3714" max="3714" width="12" style="11" customWidth="1"/>
    <col min="3715" max="3715" width="0" style="11" hidden="1" customWidth="1"/>
    <col min="3716" max="3716" width="7.125" style="11" customWidth="1"/>
    <col min="3717" max="3958" width="9" style="11"/>
    <col min="3959" max="3959" width="4.5" style="11" bestFit="1" customWidth="1"/>
    <col min="3960" max="3960" width="49.625" style="11" customWidth="1"/>
    <col min="3961" max="3961" width="20.125" style="11" customWidth="1"/>
    <col min="3962" max="3962" width="14.625" style="11" bestFit="1" customWidth="1"/>
    <col min="3963" max="3963" width="4.5" style="11" customWidth="1"/>
    <col min="3964" max="3964" width="16.125" style="11" customWidth="1"/>
    <col min="3965" max="3965" width="2.625" style="11" customWidth="1"/>
    <col min="3966" max="3966" width="4.625" style="11" customWidth="1"/>
    <col min="3967" max="3967" width="16.125" style="11" customWidth="1"/>
    <col min="3968" max="3968" width="2.625" style="11" customWidth="1"/>
    <col min="3969" max="3969" width="20.375" style="11" bestFit="1" customWidth="1"/>
    <col min="3970" max="3970" width="12" style="11" customWidth="1"/>
    <col min="3971" max="3971" width="0" style="11" hidden="1" customWidth="1"/>
    <col min="3972" max="3972" width="7.125" style="11" customWidth="1"/>
    <col min="3973" max="4214" width="9" style="11"/>
    <col min="4215" max="4215" width="4.5" style="11" bestFit="1" customWidth="1"/>
    <col min="4216" max="4216" width="49.625" style="11" customWidth="1"/>
    <col min="4217" max="4217" width="20.125" style="11" customWidth="1"/>
    <col min="4218" max="4218" width="14.625" style="11" bestFit="1" customWidth="1"/>
    <col min="4219" max="4219" width="4.5" style="11" customWidth="1"/>
    <col min="4220" max="4220" width="16.125" style="11" customWidth="1"/>
    <col min="4221" max="4221" width="2.625" style="11" customWidth="1"/>
    <col min="4222" max="4222" width="4.625" style="11" customWidth="1"/>
    <col min="4223" max="4223" width="16.125" style="11" customWidth="1"/>
    <col min="4224" max="4224" width="2.625" style="11" customWidth="1"/>
    <col min="4225" max="4225" width="20.375" style="11" bestFit="1" customWidth="1"/>
    <col min="4226" max="4226" width="12" style="11" customWidth="1"/>
    <col min="4227" max="4227" width="0" style="11" hidden="1" customWidth="1"/>
    <col min="4228" max="4228" width="7.125" style="11" customWidth="1"/>
    <col min="4229" max="4470" width="9" style="11"/>
    <col min="4471" max="4471" width="4.5" style="11" bestFit="1" customWidth="1"/>
    <col min="4472" max="4472" width="49.625" style="11" customWidth="1"/>
    <col min="4473" max="4473" width="20.125" style="11" customWidth="1"/>
    <col min="4474" max="4474" width="14.625" style="11" bestFit="1" customWidth="1"/>
    <col min="4475" max="4475" width="4.5" style="11" customWidth="1"/>
    <col min="4476" max="4476" width="16.125" style="11" customWidth="1"/>
    <col min="4477" max="4477" width="2.625" style="11" customWidth="1"/>
    <col min="4478" max="4478" width="4.625" style="11" customWidth="1"/>
    <col min="4479" max="4479" width="16.125" style="11" customWidth="1"/>
    <col min="4480" max="4480" width="2.625" style="11" customWidth="1"/>
    <col min="4481" max="4481" width="20.375" style="11" bestFit="1" customWidth="1"/>
    <col min="4482" max="4482" width="12" style="11" customWidth="1"/>
    <col min="4483" max="4483" width="0" style="11" hidden="1" customWidth="1"/>
    <col min="4484" max="4484" width="7.125" style="11" customWidth="1"/>
    <col min="4485" max="4726" width="9" style="11"/>
    <col min="4727" max="4727" width="4.5" style="11" bestFit="1" customWidth="1"/>
    <col min="4728" max="4728" width="49.625" style="11" customWidth="1"/>
    <col min="4729" max="4729" width="20.125" style="11" customWidth="1"/>
    <col min="4730" max="4730" width="14.625" style="11" bestFit="1" customWidth="1"/>
    <col min="4731" max="4731" width="4.5" style="11" customWidth="1"/>
    <col min="4732" max="4732" width="16.125" style="11" customWidth="1"/>
    <col min="4733" max="4733" width="2.625" style="11" customWidth="1"/>
    <col min="4734" max="4734" width="4.625" style="11" customWidth="1"/>
    <col min="4735" max="4735" width="16.125" style="11" customWidth="1"/>
    <col min="4736" max="4736" width="2.625" style="11" customWidth="1"/>
    <col min="4737" max="4737" width="20.375" style="11" bestFit="1" customWidth="1"/>
    <col min="4738" max="4738" width="12" style="11" customWidth="1"/>
    <col min="4739" max="4739" width="0" style="11" hidden="1" customWidth="1"/>
    <col min="4740" max="4740" width="7.125" style="11" customWidth="1"/>
    <col min="4741" max="4982" width="9" style="11"/>
    <col min="4983" max="4983" width="4.5" style="11" bestFit="1" customWidth="1"/>
    <col min="4984" max="4984" width="49.625" style="11" customWidth="1"/>
    <col min="4985" max="4985" width="20.125" style="11" customWidth="1"/>
    <col min="4986" max="4986" width="14.625" style="11" bestFit="1" customWidth="1"/>
    <col min="4987" max="4987" width="4.5" style="11" customWidth="1"/>
    <col min="4988" max="4988" width="16.125" style="11" customWidth="1"/>
    <col min="4989" max="4989" width="2.625" style="11" customWidth="1"/>
    <col min="4990" max="4990" width="4.625" style="11" customWidth="1"/>
    <col min="4991" max="4991" width="16.125" style="11" customWidth="1"/>
    <col min="4992" max="4992" width="2.625" style="11" customWidth="1"/>
    <col min="4993" max="4993" width="20.375" style="11" bestFit="1" customWidth="1"/>
    <col min="4994" max="4994" width="12" style="11" customWidth="1"/>
    <col min="4995" max="4995" width="0" style="11" hidden="1" customWidth="1"/>
    <col min="4996" max="4996" width="7.125" style="11" customWidth="1"/>
    <col min="4997" max="5238" width="9" style="11"/>
    <col min="5239" max="5239" width="4.5" style="11" bestFit="1" customWidth="1"/>
    <col min="5240" max="5240" width="49.625" style="11" customWidth="1"/>
    <col min="5241" max="5241" width="20.125" style="11" customWidth="1"/>
    <col min="5242" max="5242" width="14.625" style="11" bestFit="1" customWidth="1"/>
    <col min="5243" max="5243" width="4.5" style="11" customWidth="1"/>
    <col min="5244" max="5244" width="16.125" style="11" customWidth="1"/>
    <col min="5245" max="5245" width="2.625" style="11" customWidth="1"/>
    <col min="5246" max="5246" width="4.625" style="11" customWidth="1"/>
    <col min="5247" max="5247" width="16.125" style="11" customWidth="1"/>
    <col min="5248" max="5248" width="2.625" style="11" customWidth="1"/>
    <col min="5249" max="5249" width="20.375" style="11" bestFit="1" customWidth="1"/>
    <col min="5250" max="5250" width="12" style="11" customWidth="1"/>
    <col min="5251" max="5251" width="0" style="11" hidden="1" customWidth="1"/>
    <col min="5252" max="5252" width="7.125" style="11" customWidth="1"/>
    <col min="5253" max="5494" width="9" style="11"/>
    <col min="5495" max="5495" width="4.5" style="11" bestFit="1" customWidth="1"/>
    <col min="5496" max="5496" width="49.625" style="11" customWidth="1"/>
    <col min="5497" max="5497" width="20.125" style="11" customWidth="1"/>
    <col min="5498" max="5498" width="14.625" style="11" bestFit="1" customWidth="1"/>
    <col min="5499" max="5499" width="4.5" style="11" customWidth="1"/>
    <col min="5500" max="5500" width="16.125" style="11" customWidth="1"/>
    <col min="5501" max="5501" width="2.625" style="11" customWidth="1"/>
    <col min="5502" max="5502" width="4.625" style="11" customWidth="1"/>
    <col min="5503" max="5503" width="16.125" style="11" customWidth="1"/>
    <col min="5504" max="5504" width="2.625" style="11" customWidth="1"/>
    <col min="5505" max="5505" width="20.375" style="11" bestFit="1" customWidth="1"/>
    <col min="5506" max="5506" width="12" style="11" customWidth="1"/>
    <col min="5507" max="5507" width="0" style="11" hidden="1" customWidth="1"/>
    <col min="5508" max="5508" width="7.125" style="11" customWidth="1"/>
    <col min="5509" max="5750" width="9" style="11"/>
    <col min="5751" max="5751" width="4.5" style="11" bestFit="1" customWidth="1"/>
    <col min="5752" max="5752" width="49.625" style="11" customWidth="1"/>
    <col min="5753" max="5753" width="20.125" style="11" customWidth="1"/>
    <col min="5754" max="5754" width="14.625" style="11" bestFit="1" customWidth="1"/>
    <col min="5755" max="5755" width="4.5" style="11" customWidth="1"/>
    <col min="5756" max="5756" width="16.125" style="11" customWidth="1"/>
    <col min="5757" max="5757" width="2.625" style="11" customWidth="1"/>
    <col min="5758" max="5758" width="4.625" style="11" customWidth="1"/>
    <col min="5759" max="5759" width="16.125" style="11" customWidth="1"/>
    <col min="5760" max="5760" width="2.625" style="11" customWidth="1"/>
    <col min="5761" max="5761" width="20.375" style="11" bestFit="1" customWidth="1"/>
    <col min="5762" max="5762" width="12" style="11" customWidth="1"/>
    <col min="5763" max="5763" width="0" style="11" hidden="1" customWidth="1"/>
    <col min="5764" max="5764" width="7.125" style="11" customWidth="1"/>
    <col min="5765" max="6006" width="9" style="11"/>
    <col min="6007" max="6007" width="4.5" style="11" bestFit="1" customWidth="1"/>
    <col min="6008" max="6008" width="49.625" style="11" customWidth="1"/>
    <col min="6009" max="6009" width="20.125" style="11" customWidth="1"/>
    <col min="6010" max="6010" width="14.625" style="11" bestFit="1" customWidth="1"/>
    <col min="6011" max="6011" width="4.5" style="11" customWidth="1"/>
    <col min="6012" max="6012" width="16.125" style="11" customWidth="1"/>
    <col min="6013" max="6013" width="2.625" style="11" customWidth="1"/>
    <col min="6014" max="6014" width="4.625" style="11" customWidth="1"/>
    <col min="6015" max="6015" width="16.125" style="11" customWidth="1"/>
    <col min="6016" max="6016" width="2.625" style="11" customWidth="1"/>
    <col min="6017" max="6017" width="20.375" style="11" bestFit="1" customWidth="1"/>
    <col min="6018" max="6018" width="12" style="11" customWidth="1"/>
    <col min="6019" max="6019" width="0" style="11" hidden="1" customWidth="1"/>
    <col min="6020" max="6020" width="7.125" style="11" customWidth="1"/>
    <col min="6021" max="6262" width="9" style="11"/>
    <col min="6263" max="6263" width="4.5" style="11" bestFit="1" customWidth="1"/>
    <col min="6264" max="6264" width="49.625" style="11" customWidth="1"/>
    <col min="6265" max="6265" width="20.125" style="11" customWidth="1"/>
    <col min="6266" max="6266" width="14.625" style="11" bestFit="1" customWidth="1"/>
    <col min="6267" max="6267" width="4.5" style="11" customWidth="1"/>
    <col min="6268" max="6268" width="16.125" style="11" customWidth="1"/>
    <col min="6269" max="6269" width="2.625" style="11" customWidth="1"/>
    <col min="6270" max="6270" width="4.625" style="11" customWidth="1"/>
    <col min="6271" max="6271" width="16.125" style="11" customWidth="1"/>
    <col min="6272" max="6272" width="2.625" style="11" customWidth="1"/>
    <col min="6273" max="6273" width="20.375" style="11" bestFit="1" customWidth="1"/>
    <col min="6274" max="6274" width="12" style="11" customWidth="1"/>
    <col min="6275" max="6275" width="0" style="11" hidden="1" customWidth="1"/>
    <col min="6276" max="6276" width="7.125" style="11" customWidth="1"/>
    <col min="6277" max="6518" width="9" style="11"/>
    <col min="6519" max="6519" width="4.5" style="11" bestFit="1" customWidth="1"/>
    <col min="6520" max="6520" width="49.625" style="11" customWidth="1"/>
    <col min="6521" max="6521" width="20.125" style="11" customWidth="1"/>
    <col min="6522" max="6522" width="14.625" style="11" bestFit="1" customWidth="1"/>
    <col min="6523" max="6523" width="4.5" style="11" customWidth="1"/>
    <col min="6524" max="6524" width="16.125" style="11" customWidth="1"/>
    <col min="6525" max="6525" width="2.625" style="11" customWidth="1"/>
    <col min="6526" max="6526" width="4.625" style="11" customWidth="1"/>
    <col min="6527" max="6527" width="16.125" style="11" customWidth="1"/>
    <col min="6528" max="6528" width="2.625" style="11" customWidth="1"/>
    <col min="6529" max="6529" width="20.375" style="11" bestFit="1" customWidth="1"/>
    <col min="6530" max="6530" width="12" style="11" customWidth="1"/>
    <col min="6531" max="6531" width="0" style="11" hidden="1" customWidth="1"/>
    <col min="6532" max="6532" width="7.125" style="11" customWidth="1"/>
    <col min="6533" max="6774" width="9" style="11"/>
    <col min="6775" max="6775" width="4.5" style="11" bestFit="1" customWidth="1"/>
    <col min="6776" max="6776" width="49.625" style="11" customWidth="1"/>
    <col min="6777" max="6777" width="20.125" style="11" customWidth="1"/>
    <col min="6778" max="6778" width="14.625" style="11" bestFit="1" customWidth="1"/>
    <col min="6779" max="6779" width="4.5" style="11" customWidth="1"/>
    <col min="6780" max="6780" width="16.125" style="11" customWidth="1"/>
    <col min="6781" max="6781" width="2.625" style="11" customWidth="1"/>
    <col min="6782" max="6782" width="4.625" style="11" customWidth="1"/>
    <col min="6783" max="6783" width="16.125" style="11" customWidth="1"/>
    <col min="6784" max="6784" width="2.625" style="11" customWidth="1"/>
    <col min="6785" max="6785" width="20.375" style="11" bestFit="1" customWidth="1"/>
    <col min="6786" max="6786" width="12" style="11" customWidth="1"/>
    <col min="6787" max="6787" width="0" style="11" hidden="1" customWidth="1"/>
    <col min="6788" max="6788" width="7.125" style="11" customWidth="1"/>
    <col min="6789" max="7030" width="9" style="11"/>
    <col min="7031" max="7031" width="4.5" style="11" bestFit="1" customWidth="1"/>
    <col min="7032" max="7032" width="49.625" style="11" customWidth="1"/>
    <col min="7033" max="7033" width="20.125" style="11" customWidth="1"/>
    <col min="7034" max="7034" width="14.625" style="11" bestFit="1" customWidth="1"/>
    <col min="7035" max="7035" width="4.5" style="11" customWidth="1"/>
    <col min="7036" max="7036" width="16.125" style="11" customWidth="1"/>
    <col min="7037" max="7037" width="2.625" style="11" customWidth="1"/>
    <col min="7038" max="7038" width="4.625" style="11" customWidth="1"/>
    <col min="7039" max="7039" width="16.125" style="11" customWidth="1"/>
    <col min="7040" max="7040" width="2.625" style="11" customWidth="1"/>
    <col min="7041" max="7041" width="20.375" style="11" bestFit="1" customWidth="1"/>
    <col min="7042" max="7042" width="12" style="11" customWidth="1"/>
    <col min="7043" max="7043" width="0" style="11" hidden="1" customWidth="1"/>
    <col min="7044" max="7044" width="7.125" style="11" customWidth="1"/>
    <col min="7045" max="7286" width="9" style="11"/>
    <col min="7287" max="7287" width="4.5" style="11" bestFit="1" customWidth="1"/>
    <col min="7288" max="7288" width="49.625" style="11" customWidth="1"/>
    <col min="7289" max="7289" width="20.125" style="11" customWidth="1"/>
    <col min="7290" max="7290" width="14.625" style="11" bestFit="1" customWidth="1"/>
    <col min="7291" max="7291" width="4.5" style="11" customWidth="1"/>
    <col min="7292" max="7292" width="16.125" style="11" customWidth="1"/>
    <col min="7293" max="7293" width="2.625" style="11" customWidth="1"/>
    <col min="7294" max="7294" width="4.625" style="11" customWidth="1"/>
    <col min="7295" max="7295" width="16.125" style="11" customWidth="1"/>
    <col min="7296" max="7296" width="2.625" style="11" customWidth="1"/>
    <col min="7297" max="7297" width="20.375" style="11" bestFit="1" customWidth="1"/>
    <col min="7298" max="7298" width="12" style="11" customWidth="1"/>
    <col min="7299" max="7299" width="0" style="11" hidden="1" customWidth="1"/>
    <col min="7300" max="7300" width="7.125" style="11" customWidth="1"/>
    <col min="7301" max="7542" width="9" style="11"/>
    <col min="7543" max="7543" width="4.5" style="11" bestFit="1" customWidth="1"/>
    <col min="7544" max="7544" width="49.625" style="11" customWidth="1"/>
    <col min="7545" max="7545" width="20.125" style="11" customWidth="1"/>
    <col min="7546" max="7546" width="14.625" style="11" bestFit="1" customWidth="1"/>
    <col min="7547" max="7547" width="4.5" style="11" customWidth="1"/>
    <col min="7548" max="7548" width="16.125" style="11" customWidth="1"/>
    <col min="7549" max="7549" width="2.625" style="11" customWidth="1"/>
    <col min="7550" max="7550" width="4.625" style="11" customWidth="1"/>
    <col min="7551" max="7551" width="16.125" style="11" customWidth="1"/>
    <col min="7552" max="7552" width="2.625" style="11" customWidth="1"/>
    <col min="7553" max="7553" width="20.375" style="11" bestFit="1" customWidth="1"/>
    <col min="7554" max="7554" width="12" style="11" customWidth="1"/>
    <col min="7555" max="7555" width="0" style="11" hidden="1" customWidth="1"/>
    <col min="7556" max="7556" width="7.125" style="11" customWidth="1"/>
    <col min="7557" max="7798" width="9" style="11"/>
    <col min="7799" max="7799" width="4.5" style="11" bestFit="1" customWidth="1"/>
    <col min="7800" max="7800" width="49.625" style="11" customWidth="1"/>
    <col min="7801" max="7801" width="20.125" style="11" customWidth="1"/>
    <col min="7802" max="7802" width="14.625" style="11" bestFit="1" customWidth="1"/>
    <col min="7803" max="7803" width="4.5" style="11" customWidth="1"/>
    <col min="7804" max="7804" width="16.125" style="11" customWidth="1"/>
    <col min="7805" max="7805" width="2.625" style="11" customWidth="1"/>
    <col min="7806" max="7806" width="4.625" style="11" customWidth="1"/>
    <col min="7807" max="7807" width="16.125" style="11" customWidth="1"/>
    <col min="7808" max="7808" width="2.625" style="11" customWidth="1"/>
    <col min="7809" max="7809" width="20.375" style="11" bestFit="1" customWidth="1"/>
    <col min="7810" max="7810" width="12" style="11" customWidth="1"/>
    <col min="7811" max="7811" width="0" style="11" hidden="1" customWidth="1"/>
    <col min="7812" max="7812" width="7.125" style="11" customWidth="1"/>
    <col min="7813" max="8054" width="9" style="11"/>
    <col min="8055" max="8055" width="4.5" style="11" bestFit="1" customWidth="1"/>
    <col min="8056" max="8056" width="49.625" style="11" customWidth="1"/>
    <col min="8057" max="8057" width="20.125" style="11" customWidth="1"/>
    <col min="8058" max="8058" width="14.625" style="11" bestFit="1" customWidth="1"/>
    <col min="8059" max="8059" width="4.5" style="11" customWidth="1"/>
    <col min="8060" max="8060" width="16.125" style="11" customWidth="1"/>
    <col min="8061" max="8061" width="2.625" style="11" customWidth="1"/>
    <col min="8062" max="8062" width="4.625" style="11" customWidth="1"/>
    <col min="8063" max="8063" width="16.125" style="11" customWidth="1"/>
    <col min="8064" max="8064" width="2.625" style="11" customWidth="1"/>
    <col min="8065" max="8065" width="20.375" style="11" bestFit="1" customWidth="1"/>
    <col min="8066" max="8066" width="12" style="11" customWidth="1"/>
    <col min="8067" max="8067" width="0" style="11" hidden="1" customWidth="1"/>
    <col min="8068" max="8068" width="7.125" style="11" customWidth="1"/>
    <col min="8069" max="8310" width="9" style="11"/>
    <col min="8311" max="8311" width="4.5" style="11" bestFit="1" customWidth="1"/>
    <col min="8312" max="8312" width="49.625" style="11" customWidth="1"/>
    <col min="8313" max="8313" width="20.125" style="11" customWidth="1"/>
    <col min="8314" max="8314" width="14.625" style="11" bestFit="1" customWidth="1"/>
    <col min="8315" max="8315" width="4.5" style="11" customWidth="1"/>
    <col min="8316" max="8316" width="16.125" style="11" customWidth="1"/>
    <col min="8317" max="8317" width="2.625" style="11" customWidth="1"/>
    <col min="8318" max="8318" width="4.625" style="11" customWidth="1"/>
    <col min="8319" max="8319" width="16.125" style="11" customWidth="1"/>
    <col min="8320" max="8320" width="2.625" style="11" customWidth="1"/>
    <col min="8321" max="8321" width="20.375" style="11" bestFit="1" customWidth="1"/>
    <col min="8322" max="8322" width="12" style="11" customWidth="1"/>
    <col min="8323" max="8323" width="0" style="11" hidden="1" customWidth="1"/>
    <col min="8324" max="8324" width="7.125" style="11" customWidth="1"/>
    <col min="8325" max="8566" width="9" style="11"/>
    <col min="8567" max="8567" width="4.5" style="11" bestFit="1" customWidth="1"/>
    <col min="8568" max="8568" width="49.625" style="11" customWidth="1"/>
    <col min="8569" max="8569" width="20.125" style="11" customWidth="1"/>
    <col min="8570" max="8570" width="14.625" style="11" bestFit="1" customWidth="1"/>
    <col min="8571" max="8571" width="4.5" style="11" customWidth="1"/>
    <col min="8572" max="8572" width="16.125" style="11" customWidth="1"/>
    <col min="8573" max="8573" width="2.625" style="11" customWidth="1"/>
    <col min="8574" max="8574" width="4.625" style="11" customWidth="1"/>
    <col min="8575" max="8575" width="16.125" style="11" customWidth="1"/>
    <col min="8576" max="8576" width="2.625" style="11" customWidth="1"/>
    <col min="8577" max="8577" width="20.375" style="11" bestFit="1" customWidth="1"/>
    <col min="8578" max="8578" width="12" style="11" customWidth="1"/>
    <col min="8579" max="8579" width="0" style="11" hidden="1" customWidth="1"/>
    <col min="8580" max="8580" width="7.125" style="11" customWidth="1"/>
    <col min="8581" max="8822" width="9" style="11"/>
    <col min="8823" max="8823" width="4.5" style="11" bestFit="1" customWidth="1"/>
    <col min="8824" max="8824" width="49.625" style="11" customWidth="1"/>
    <col min="8825" max="8825" width="20.125" style="11" customWidth="1"/>
    <col min="8826" max="8826" width="14.625" style="11" bestFit="1" customWidth="1"/>
    <col min="8827" max="8827" width="4.5" style="11" customWidth="1"/>
    <col min="8828" max="8828" width="16.125" style="11" customWidth="1"/>
    <col min="8829" max="8829" width="2.625" style="11" customWidth="1"/>
    <col min="8830" max="8830" width="4.625" style="11" customWidth="1"/>
    <col min="8831" max="8831" width="16.125" style="11" customWidth="1"/>
    <col min="8832" max="8832" width="2.625" style="11" customWidth="1"/>
    <col min="8833" max="8833" width="20.375" style="11" bestFit="1" customWidth="1"/>
    <col min="8834" max="8834" width="12" style="11" customWidth="1"/>
    <col min="8835" max="8835" width="0" style="11" hidden="1" customWidth="1"/>
    <col min="8836" max="8836" width="7.125" style="11" customWidth="1"/>
    <col min="8837" max="9078" width="9" style="11"/>
    <col min="9079" max="9079" width="4.5" style="11" bestFit="1" customWidth="1"/>
    <col min="9080" max="9080" width="49.625" style="11" customWidth="1"/>
    <col min="9081" max="9081" width="20.125" style="11" customWidth="1"/>
    <col min="9082" max="9082" width="14.625" style="11" bestFit="1" customWidth="1"/>
    <col min="9083" max="9083" width="4.5" style="11" customWidth="1"/>
    <col min="9084" max="9084" width="16.125" style="11" customWidth="1"/>
    <col min="9085" max="9085" width="2.625" style="11" customWidth="1"/>
    <col min="9086" max="9086" width="4.625" style="11" customWidth="1"/>
    <col min="9087" max="9087" width="16.125" style="11" customWidth="1"/>
    <col min="9088" max="9088" width="2.625" style="11" customWidth="1"/>
    <col min="9089" max="9089" width="20.375" style="11" bestFit="1" customWidth="1"/>
    <col min="9090" max="9090" width="12" style="11" customWidth="1"/>
    <col min="9091" max="9091" width="0" style="11" hidden="1" customWidth="1"/>
    <col min="9092" max="9092" width="7.125" style="11" customWidth="1"/>
    <col min="9093" max="9334" width="9" style="11"/>
    <col min="9335" max="9335" width="4.5" style="11" bestFit="1" customWidth="1"/>
    <col min="9336" max="9336" width="49.625" style="11" customWidth="1"/>
    <col min="9337" max="9337" width="20.125" style="11" customWidth="1"/>
    <col min="9338" max="9338" width="14.625" style="11" bestFit="1" customWidth="1"/>
    <col min="9339" max="9339" width="4.5" style="11" customWidth="1"/>
    <col min="9340" max="9340" width="16.125" style="11" customWidth="1"/>
    <col min="9341" max="9341" width="2.625" style="11" customWidth="1"/>
    <col min="9342" max="9342" width="4.625" style="11" customWidth="1"/>
    <col min="9343" max="9343" width="16.125" style="11" customWidth="1"/>
    <col min="9344" max="9344" width="2.625" style="11" customWidth="1"/>
    <col min="9345" max="9345" width="20.375" style="11" bestFit="1" customWidth="1"/>
    <col min="9346" max="9346" width="12" style="11" customWidth="1"/>
    <col min="9347" max="9347" width="0" style="11" hidden="1" customWidth="1"/>
    <col min="9348" max="9348" width="7.125" style="11" customWidth="1"/>
    <col min="9349" max="9590" width="9" style="11"/>
    <col min="9591" max="9591" width="4.5" style="11" bestFit="1" customWidth="1"/>
    <col min="9592" max="9592" width="49.625" style="11" customWidth="1"/>
    <col min="9593" max="9593" width="20.125" style="11" customWidth="1"/>
    <col min="9594" max="9594" width="14.625" style="11" bestFit="1" customWidth="1"/>
    <col min="9595" max="9595" width="4.5" style="11" customWidth="1"/>
    <col min="9596" max="9596" width="16.125" style="11" customWidth="1"/>
    <col min="9597" max="9597" width="2.625" style="11" customWidth="1"/>
    <col min="9598" max="9598" width="4.625" style="11" customWidth="1"/>
    <col min="9599" max="9599" width="16.125" style="11" customWidth="1"/>
    <col min="9600" max="9600" width="2.625" style="11" customWidth="1"/>
    <col min="9601" max="9601" width="20.375" style="11" bestFit="1" customWidth="1"/>
    <col min="9602" max="9602" width="12" style="11" customWidth="1"/>
    <col min="9603" max="9603" width="0" style="11" hidden="1" customWidth="1"/>
    <col min="9604" max="9604" width="7.125" style="11" customWidth="1"/>
    <col min="9605" max="9846" width="9" style="11"/>
    <col min="9847" max="9847" width="4.5" style="11" bestFit="1" customWidth="1"/>
    <col min="9848" max="9848" width="49.625" style="11" customWidth="1"/>
    <col min="9849" max="9849" width="20.125" style="11" customWidth="1"/>
    <col min="9850" max="9850" width="14.625" style="11" bestFit="1" customWidth="1"/>
    <col min="9851" max="9851" width="4.5" style="11" customWidth="1"/>
    <col min="9852" max="9852" width="16.125" style="11" customWidth="1"/>
    <col min="9853" max="9853" width="2.625" style="11" customWidth="1"/>
    <col min="9854" max="9854" width="4.625" style="11" customWidth="1"/>
    <col min="9855" max="9855" width="16.125" style="11" customWidth="1"/>
    <col min="9856" max="9856" width="2.625" style="11" customWidth="1"/>
    <col min="9857" max="9857" width="20.375" style="11" bestFit="1" customWidth="1"/>
    <col min="9858" max="9858" width="12" style="11" customWidth="1"/>
    <col min="9859" max="9859" width="0" style="11" hidden="1" customWidth="1"/>
    <col min="9860" max="9860" width="7.125" style="11" customWidth="1"/>
    <col min="9861" max="10102" width="9" style="11"/>
    <col min="10103" max="10103" width="4.5" style="11" bestFit="1" customWidth="1"/>
    <col min="10104" max="10104" width="49.625" style="11" customWidth="1"/>
    <col min="10105" max="10105" width="20.125" style="11" customWidth="1"/>
    <col min="10106" max="10106" width="14.625" style="11" bestFit="1" customWidth="1"/>
    <col min="10107" max="10107" width="4.5" style="11" customWidth="1"/>
    <col min="10108" max="10108" width="16.125" style="11" customWidth="1"/>
    <col min="10109" max="10109" width="2.625" style="11" customWidth="1"/>
    <col min="10110" max="10110" width="4.625" style="11" customWidth="1"/>
    <col min="10111" max="10111" width="16.125" style="11" customWidth="1"/>
    <col min="10112" max="10112" width="2.625" style="11" customWidth="1"/>
    <col min="10113" max="10113" width="20.375" style="11" bestFit="1" customWidth="1"/>
    <col min="10114" max="10114" width="12" style="11" customWidth="1"/>
    <col min="10115" max="10115" width="0" style="11" hidden="1" customWidth="1"/>
    <col min="10116" max="10116" width="7.125" style="11" customWidth="1"/>
    <col min="10117" max="10358" width="9" style="11"/>
    <col min="10359" max="10359" width="4.5" style="11" bestFit="1" customWidth="1"/>
    <col min="10360" max="10360" width="49.625" style="11" customWidth="1"/>
    <col min="10361" max="10361" width="20.125" style="11" customWidth="1"/>
    <col min="10362" max="10362" width="14.625" style="11" bestFit="1" customWidth="1"/>
    <col min="10363" max="10363" width="4.5" style="11" customWidth="1"/>
    <col min="10364" max="10364" width="16.125" style="11" customWidth="1"/>
    <col min="10365" max="10365" width="2.625" style="11" customWidth="1"/>
    <col min="10366" max="10366" width="4.625" style="11" customWidth="1"/>
    <col min="10367" max="10367" width="16.125" style="11" customWidth="1"/>
    <col min="10368" max="10368" width="2.625" style="11" customWidth="1"/>
    <col min="10369" max="10369" width="20.375" style="11" bestFit="1" customWidth="1"/>
    <col min="10370" max="10370" width="12" style="11" customWidth="1"/>
    <col min="10371" max="10371" width="0" style="11" hidden="1" customWidth="1"/>
    <col min="10372" max="10372" width="7.125" style="11" customWidth="1"/>
    <col min="10373" max="10614" width="9" style="11"/>
    <col min="10615" max="10615" width="4.5" style="11" bestFit="1" customWidth="1"/>
    <col min="10616" max="10616" width="49.625" style="11" customWidth="1"/>
    <col min="10617" max="10617" width="20.125" style="11" customWidth="1"/>
    <col min="10618" max="10618" width="14.625" style="11" bestFit="1" customWidth="1"/>
    <col min="10619" max="10619" width="4.5" style="11" customWidth="1"/>
    <col min="10620" max="10620" width="16.125" style="11" customWidth="1"/>
    <col min="10621" max="10621" width="2.625" style="11" customWidth="1"/>
    <col min="10622" max="10622" width="4.625" style="11" customWidth="1"/>
    <col min="10623" max="10623" width="16.125" style="11" customWidth="1"/>
    <col min="10624" max="10624" width="2.625" style="11" customWidth="1"/>
    <col min="10625" max="10625" width="20.375" style="11" bestFit="1" customWidth="1"/>
    <col min="10626" max="10626" width="12" style="11" customWidth="1"/>
    <col min="10627" max="10627" width="0" style="11" hidden="1" customWidth="1"/>
    <col min="10628" max="10628" width="7.125" style="11" customWidth="1"/>
    <col min="10629" max="10870" width="9" style="11"/>
    <col min="10871" max="10871" width="4.5" style="11" bestFit="1" customWidth="1"/>
    <col min="10872" max="10872" width="49.625" style="11" customWidth="1"/>
    <col min="10873" max="10873" width="20.125" style="11" customWidth="1"/>
    <col min="10874" max="10874" width="14.625" style="11" bestFit="1" customWidth="1"/>
    <col min="10875" max="10875" width="4.5" style="11" customWidth="1"/>
    <col min="10876" max="10876" width="16.125" style="11" customWidth="1"/>
    <col min="10877" max="10877" width="2.625" style="11" customWidth="1"/>
    <col min="10878" max="10878" width="4.625" style="11" customWidth="1"/>
    <col min="10879" max="10879" width="16.125" style="11" customWidth="1"/>
    <col min="10880" max="10880" width="2.625" style="11" customWidth="1"/>
    <col min="10881" max="10881" width="20.375" style="11" bestFit="1" customWidth="1"/>
    <col min="10882" max="10882" width="12" style="11" customWidth="1"/>
    <col min="10883" max="10883" width="0" style="11" hidden="1" customWidth="1"/>
    <col min="10884" max="10884" width="7.125" style="11" customWidth="1"/>
    <col min="10885" max="11126" width="9" style="11"/>
    <col min="11127" max="11127" width="4.5" style="11" bestFit="1" customWidth="1"/>
    <col min="11128" max="11128" width="49.625" style="11" customWidth="1"/>
    <col min="11129" max="11129" width="20.125" style="11" customWidth="1"/>
    <col min="11130" max="11130" width="14.625" style="11" bestFit="1" customWidth="1"/>
    <col min="11131" max="11131" width="4.5" style="11" customWidth="1"/>
    <col min="11132" max="11132" width="16.125" style="11" customWidth="1"/>
    <col min="11133" max="11133" width="2.625" style="11" customWidth="1"/>
    <col min="11134" max="11134" width="4.625" style="11" customWidth="1"/>
    <col min="11135" max="11135" width="16.125" style="11" customWidth="1"/>
    <col min="11136" max="11136" width="2.625" style="11" customWidth="1"/>
    <col min="11137" max="11137" width="20.375" style="11" bestFit="1" customWidth="1"/>
    <col min="11138" max="11138" width="12" style="11" customWidth="1"/>
    <col min="11139" max="11139" width="0" style="11" hidden="1" customWidth="1"/>
    <col min="11140" max="11140" width="7.125" style="11" customWidth="1"/>
    <col min="11141" max="11382" width="9" style="11"/>
    <col min="11383" max="11383" width="4.5" style="11" bestFit="1" customWidth="1"/>
    <col min="11384" max="11384" width="49.625" style="11" customWidth="1"/>
    <col min="11385" max="11385" width="20.125" style="11" customWidth="1"/>
    <col min="11386" max="11386" width="14.625" style="11" bestFit="1" customWidth="1"/>
    <col min="11387" max="11387" width="4.5" style="11" customWidth="1"/>
    <col min="11388" max="11388" width="16.125" style="11" customWidth="1"/>
    <col min="11389" max="11389" width="2.625" style="11" customWidth="1"/>
    <col min="11390" max="11390" width="4.625" style="11" customWidth="1"/>
    <col min="11391" max="11391" width="16.125" style="11" customWidth="1"/>
    <col min="11392" max="11392" width="2.625" style="11" customWidth="1"/>
    <col min="11393" max="11393" width="20.375" style="11" bestFit="1" customWidth="1"/>
    <col min="11394" max="11394" width="12" style="11" customWidth="1"/>
    <col min="11395" max="11395" width="0" style="11" hidden="1" customWidth="1"/>
    <col min="11396" max="11396" width="7.125" style="11" customWidth="1"/>
    <col min="11397" max="11638" width="9" style="11"/>
    <col min="11639" max="11639" width="4.5" style="11" bestFit="1" customWidth="1"/>
    <col min="11640" max="11640" width="49.625" style="11" customWidth="1"/>
    <col min="11641" max="11641" width="20.125" style="11" customWidth="1"/>
    <col min="11642" max="11642" width="14.625" style="11" bestFit="1" customWidth="1"/>
    <col min="11643" max="11643" width="4.5" style="11" customWidth="1"/>
    <col min="11644" max="11644" width="16.125" style="11" customWidth="1"/>
    <col min="11645" max="11645" width="2.625" style="11" customWidth="1"/>
    <col min="11646" max="11646" width="4.625" style="11" customWidth="1"/>
    <col min="11647" max="11647" width="16.125" style="11" customWidth="1"/>
    <col min="11648" max="11648" width="2.625" style="11" customWidth="1"/>
    <col min="11649" max="11649" width="20.375" style="11" bestFit="1" customWidth="1"/>
    <col min="11650" max="11650" width="12" style="11" customWidth="1"/>
    <col min="11651" max="11651" width="0" style="11" hidden="1" customWidth="1"/>
    <col min="11652" max="11652" width="7.125" style="11" customWidth="1"/>
    <col min="11653" max="11894" width="9" style="11"/>
    <col min="11895" max="11895" width="4.5" style="11" bestFit="1" customWidth="1"/>
    <col min="11896" max="11896" width="49.625" style="11" customWidth="1"/>
    <col min="11897" max="11897" width="20.125" style="11" customWidth="1"/>
    <col min="11898" max="11898" width="14.625" style="11" bestFit="1" customWidth="1"/>
    <col min="11899" max="11899" width="4.5" style="11" customWidth="1"/>
    <col min="11900" max="11900" width="16.125" style="11" customWidth="1"/>
    <col min="11901" max="11901" width="2.625" style="11" customWidth="1"/>
    <col min="11902" max="11902" width="4.625" style="11" customWidth="1"/>
    <col min="11903" max="11903" width="16.125" style="11" customWidth="1"/>
    <col min="11904" max="11904" width="2.625" style="11" customWidth="1"/>
    <col min="11905" max="11905" width="20.375" style="11" bestFit="1" customWidth="1"/>
    <col min="11906" max="11906" width="12" style="11" customWidth="1"/>
    <col min="11907" max="11907" width="0" style="11" hidden="1" customWidth="1"/>
    <col min="11908" max="11908" width="7.125" style="11" customWidth="1"/>
    <col min="11909" max="12150" width="9" style="11"/>
    <col min="12151" max="12151" width="4.5" style="11" bestFit="1" customWidth="1"/>
    <col min="12152" max="12152" width="49.625" style="11" customWidth="1"/>
    <col min="12153" max="12153" width="20.125" style="11" customWidth="1"/>
    <col min="12154" max="12154" width="14.625" style="11" bestFit="1" customWidth="1"/>
    <col min="12155" max="12155" width="4.5" style="11" customWidth="1"/>
    <col min="12156" max="12156" width="16.125" style="11" customWidth="1"/>
    <col min="12157" max="12157" width="2.625" style="11" customWidth="1"/>
    <col min="12158" max="12158" width="4.625" style="11" customWidth="1"/>
    <col min="12159" max="12159" width="16.125" style="11" customWidth="1"/>
    <col min="12160" max="12160" width="2.625" style="11" customWidth="1"/>
    <col min="12161" max="12161" width="20.375" style="11" bestFit="1" customWidth="1"/>
    <col min="12162" max="12162" width="12" style="11" customWidth="1"/>
    <col min="12163" max="12163" width="0" style="11" hidden="1" customWidth="1"/>
    <col min="12164" max="12164" width="7.125" style="11" customWidth="1"/>
    <col min="12165" max="12406" width="9" style="11"/>
    <col min="12407" max="12407" width="4.5" style="11" bestFit="1" customWidth="1"/>
    <col min="12408" max="12408" width="49.625" style="11" customWidth="1"/>
    <col min="12409" max="12409" width="20.125" style="11" customWidth="1"/>
    <col min="12410" max="12410" width="14.625" style="11" bestFit="1" customWidth="1"/>
    <col min="12411" max="12411" width="4.5" style="11" customWidth="1"/>
    <col min="12412" max="12412" width="16.125" style="11" customWidth="1"/>
    <col min="12413" max="12413" width="2.625" style="11" customWidth="1"/>
    <col min="12414" max="12414" width="4.625" style="11" customWidth="1"/>
    <col min="12415" max="12415" width="16.125" style="11" customWidth="1"/>
    <col min="12416" max="12416" width="2.625" style="11" customWidth="1"/>
    <col min="12417" max="12417" width="20.375" style="11" bestFit="1" customWidth="1"/>
    <col min="12418" max="12418" width="12" style="11" customWidth="1"/>
    <col min="12419" max="12419" width="0" style="11" hidden="1" customWidth="1"/>
    <col min="12420" max="12420" width="7.125" style="11" customWidth="1"/>
    <col min="12421" max="12662" width="9" style="11"/>
    <col min="12663" max="12663" width="4.5" style="11" bestFit="1" customWidth="1"/>
    <col min="12664" max="12664" width="49.625" style="11" customWidth="1"/>
    <col min="12665" max="12665" width="20.125" style="11" customWidth="1"/>
    <col min="12666" max="12666" width="14.625" style="11" bestFit="1" customWidth="1"/>
    <col min="12667" max="12667" width="4.5" style="11" customWidth="1"/>
    <col min="12668" max="12668" width="16.125" style="11" customWidth="1"/>
    <col min="12669" max="12669" width="2.625" style="11" customWidth="1"/>
    <col min="12670" max="12670" width="4.625" style="11" customWidth="1"/>
    <col min="12671" max="12671" width="16.125" style="11" customWidth="1"/>
    <col min="12672" max="12672" width="2.625" style="11" customWidth="1"/>
    <col min="12673" max="12673" width="20.375" style="11" bestFit="1" customWidth="1"/>
    <col min="12674" max="12674" width="12" style="11" customWidth="1"/>
    <col min="12675" max="12675" width="0" style="11" hidden="1" customWidth="1"/>
    <col min="12676" max="12676" width="7.125" style="11" customWidth="1"/>
    <col min="12677" max="12918" width="9" style="11"/>
    <col min="12919" max="12919" width="4.5" style="11" bestFit="1" customWidth="1"/>
    <col min="12920" max="12920" width="49.625" style="11" customWidth="1"/>
    <col min="12921" max="12921" width="20.125" style="11" customWidth="1"/>
    <col min="12922" max="12922" width="14.625" style="11" bestFit="1" customWidth="1"/>
    <col min="12923" max="12923" width="4.5" style="11" customWidth="1"/>
    <col min="12924" max="12924" width="16.125" style="11" customWidth="1"/>
    <col min="12925" max="12925" width="2.625" style="11" customWidth="1"/>
    <col min="12926" max="12926" width="4.625" style="11" customWidth="1"/>
    <col min="12927" max="12927" width="16.125" style="11" customWidth="1"/>
    <col min="12928" max="12928" width="2.625" style="11" customWidth="1"/>
    <col min="12929" max="12929" width="20.375" style="11" bestFit="1" customWidth="1"/>
    <col min="12930" max="12930" width="12" style="11" customWidth="1"/>
    <col min="12931" max="12931" width="0" style="11" hidden="1" customWidth="1"/>
    <col min="12932" max="12932" width="7.125" style="11" customWidth="1"/>
    <col min="12933" max="13174" width="9" style="11"/>
    <col min="13175" max="13175" width="4.5" style="11" bestFit="1" customWidth="1"/>
    <col min="13176" max="13176" width="49.625" style="11" customWidth="1"/>
    <col min="13177" max="13177" width="20.125" style="11" customWidth="1"/>
    <col min="13178" max="13178" width="14.625" style="11" bestFit="1" customWidth="1"/>
    <col min="13179" max="13179" width="4.5" style="11" customWidth="1"/>
    <col min="13180" max="13180" width="16.125" style="11" customWidth="1"/>
    <col min="13181" max="13181" width="2.625" style="11" customWidth="1"/>
    <col min="13182" max="13182" width="4.625" style="11" customWidth="1"/>
    <col min="13183" max="13183" width="16.125" style="11" customWidth="1"/>
    <col min="13184" max="13184" width="2.625" style="11" customWidth="1"/>
    <col min="13185" max="13185" width="20.375" style="11" bestFit="1" customWidth="1"/>
    <col min="13186" max="13186" width="12" style="11" customWidth="1"/>
    <col min="13187" max="13187" width="0" style="11" hidden="1" customWidth="1"/>
    <col min="13188" max="13188" width="7.125" style="11" customWidth="1"/>
    <col min="13189" max="13430" width="9" style="11"/>
    <col min="13431" max="13431" width="4.5" style="11" bestFit="1" customWidth="1"/>
    <col min="13432" max="13432" width="49.625" style="11" customWidth="1"/>
    <col min="13433" max="13433" width="20.125" style="11" customWidth="1"/>
    <col min="13434" max="13434" width="14.625" style="11" bestFit="1" customWidth="1"/>
    <col min="13435" max="13435" width="4.5" style="11" customWidth="1"/>
    <col min="13436" max="13436" width="16.125" style="11" customWidth="1"/>
    <col min="13437" max="13437" width="2.625" style="11" customWidth="1"/>
    <col min="13438" max="13438" width="4.625" style="11" customWidth="1"/>
    <col min="13439" max="13439" width="16.125" style="11" customWidth="1"/>
    <col min="13440" max="13440" width="2.625" style="11" customWidth="1"/>
    <col min="13441" max="13441" width="20.375" style="11" bestFit="1" customWidth="1"/>
    <col min="13442" max="13442" width="12" style="11" customWidth="1"/>
    <col min="13443" max="13443" width="0" style="11" hidden="1" customWidth="1"/>
    <col min="13444" max="13444" width="7.125" style="11" customWidth="1"/>
    <col min="13445" max="13686" width="9" style="11"/>
    <col min="13687" max="13687" width="4.5" style="11" bestFit="1" customWidth="1"/>
    <col min="13688" max="13688" width="49.625" style="11" customWidth="1"/>
    <col min="13689" max="13689" width="20.125" style="11" customWidth="1"/>
    <col min="13690" max="13690" width="14.625" style="11" bestFit="1" customWidth="1"/>
    <col min="13691" max="13691" width="4.5" style="11" customWidth="1"/>
    <col min="13692" max="13692" width="16.125" style="11" customWidth="1"/>
    <col min="13693" max="13693" width="2.625" style="11" customWidth="1"/>
    <col min="13694" max="13694" width="4.625" style="11" customWidth="1"/>
    <col min="13695" max="13695" width="16.125" style="11" customWidth="1"/>
    <col min="13696" max="13696" width="2.625" style="11" customWidth="1"/>
    <col min="13697" max="13697" width="20.375" style="11" bestFit="1" customWidth="1"/>
    <col min="13698" max="13698" width="12" style="11" customWidth="1"/>
    <col min="13699" max="13699" width="0" style="11" hidden="1" customWidth="1"/>
    <col min="13700" max="13700" width="7.125" style="11" customWidth="1"/>
    <col min="13701" max="13942" width="9" style="11"/>
    <col min="13943" max="13943" width="4.5" style="11" bestFit="1" customWidth="1"/>
    <col min="13944" max="13944" width="49.625" style="11" customWidth="1"/>
    <col min="13945" max="13945" width="20.125" style="11" customWidth="1"/>
    <col min="13946" max="13946" width="14.625" style="11" bestFit="1" customWidth="1"/>
    <col min="13947" max="13947" width="4.5" style="11" customWidth="1"/>
    <col min="13948" max="13948" width="16.125" style="11" customWidth="1"/>
    <col min="13949" max="13949" width="2.625" style="11" customWidth="1"/>
    <col min="13950" max="13950" width="4.625" style="11" customWidth="1"/>
    <col min="13951" max="13951" width="16.125" style="11" customWidth="1"/>
    <col min="13952" max="13952" width="2.625" style="11" customWidth="1"/>
    <col min="13953" max="13953" width="20.375" style="11" bestFit="1" customWidth="1"/>
    <col min="13954" max="13954" width="12" style="11" customWidth="1"/>
    <col min="13955" max="13955" width="0" style="11" hidden="1" customWidth="1"/>
    <col min="13956" max="13956" width="7.125" style="11" customWidth="1"/>
    <col min="13957" max="14198" width="9" style="11"/>
    <col min="14199" max="14199" width="4.5" style="11" bestFit="1" customWidth="1"/>
    <col min="14200" max="14200" width="49.625" style="11" customWidth="1"/>
    <col min="14201" max="14201" width="20.125" style="11" customWidth="1"/>
    <col min="14202" max="14202" width="14.625" style="11" bestFit="1" customWidth="1"/>
    <col min="14203" max="14203" width="4.5" style="11" customWidth="1"/>
    <col min="14204" max="14204" width="16.125" style="11" customWidth="1"/>
    <col min="14205" max="14205" width="2.625" style="11" customWidth="1"/>
    <col min="14206" max="14206" width="4.625" style="11" customWidth="1"/>
    <col min="14207" max="14207" width="16.125" style="11" customWidth="1"/>
    <col min="14208" max="14208" width="2.625" style="11" customWidth="1"/>
    <col min="14209" max="14209" width="20.375" style="11" bestFit="1" customWidth="1"/>
    <col min="14210" max="14210" width="12" style="11" customWidth="1"/>
    <col min="14211" max="14211" width="0" style="11" hidden="1" customWidth="1"/>
    <col min="14212" max="14212" width="7.125" style="11" customWidth="1"/>
    <col min="14213" max="14454" width="9" style="11"/>
    <col min="14455" max="14455" width="4.5" style="11" bestFit="1" customWidth="1"/>
    <col min="14456" max="14456" width="49.625" style="11" customWidth="1"/>
    <col min="14457" max="14457" width="20.125" style="11" customWidth="1"/>
    <col min="14458" max="14458" width="14.625" style="11" bestFit="1" customWidth="1"/>
    <col min="14459" max="14459" width="4.5" style="11" customWidth="1"/>
    <col min="14460" max="14460" width="16.125" style="11" customWidth="1"/>
    <col min="14461" max="14461" width="2.625" style="11" customWidth="1"/>
    <col min="14462" max="14462" width="4.625" style="11" customWidth="1"/>
    <col min="14463" max="14463" width="16.125" style="11" customWidth="1"/>
    <col min="14464" max="14464" width="2.625" style="11" customWidth="1"/>
    <col min="14465" max="14465" width="20.375" style="11" bestFit="1" customWidth="1"/>
    <col min="14466" max="14466" width="12" style="11" customWidth="1"/>
    <col min="14467" max="14467" width="0" style="11" hidden="1" customWidth="1"/>
    <col min="14468" max="14468" width="7.125" style="11" customWidth="1"/>
    <col min="14469" max="14710" width="9" style="11"/>
    <col min="14711" max="14711" width="4.5" style="11" bestFit="1" customWidth="1"/>
    <col min="14712" max="14712" width="49.625" style="11" customWidth="1"/>
    <col min="14713" max="14713" width="20.125" style="11" customWidth="1"/>
    <col min="14714" max="14714" width="14.625" style="11" bestFit="1" customWidth="1"/>
    <col min="14715" max="14715" width="4.5" style="11" customWidth="1"/>
    <col min="14716" max="14716" width="16.125" style="11" customWidth="1"/>
    <col min="14717" max="14717" width="2.625" style="11" customWidth="1"/>
    <col min="14718" max="14718" width="4.625" style="11" customWidth="1"/>
    <col min="14719" max="14719" width="16.125" style="11" customWidth="1"/>
    <col min="14720" max="14720" width="2.625" style="11" customWidth="1"/>
    <col min="14721" max="14721" width="20.375" style="11" bestFit="1" customWidth="1"/>
    <col min="14722" max="14722" width="12" style="11" customWidth="1"/>
    <col min="14723" max="14723" width="0" style="11" hidden="1" customWidth="1"/>
    <col min="14724" max="14724" width="7.125" style="11" customWidth="1"/>
    <col min="14725" max="14966" width="9" style="11"/>
    <col min="14967" max="14967" width="4.5" style="11" bestFit="1" customWidth="1"/>
    <col min="14968" max="14968" width="49.625" style="11" customWidth="1"/>
    <col min="14969" max="14969" width="20.125" style="11" customWidth="1"/>
    <col min="14970" max="14970" width="14.625" style="11" bestFit="1" customWidth="1"/>
    <col min="14971" max="14971" width="4.5" style="11" customWidth="1"/>
    <col min="14972" max="14972" width="16.125" style="11" customWidth="1"/>
    <col min="14973" max="14973" width="2.625" style="11" customWidth="1"/>
    <col min="14974" max="14974" width="4.625" style="11" customWidth="1"/>
    <col min="14975" max="14975" width="16.125" style="11" customWidth="1"/>
    <col min="14976" max="14976" width="2.625" style="11" customWidth="1"/>
    <col min="14977" max="14977" width="20.375" style="11" bestFit="1" customWidth="1"/>
    <col min="14978" max="14978" width="12" style="11" customWidth="1"/>
    <col min="14979" max="14979" width="0" style="11" hidden="1" customWidth="1"/>
    <col min="14980" max="14980" width="7.125" style="11" customWidth="1"/>
    <col min="14981" max="15222" width="9" style="11"/>
    <col min="15223" max="15223" width="4.5" style="11" bestFit="1" customWidth="1"/>
    <col min="15224" max="15224" width="49.625" style="11" customWidth="1"/>
    <col min="15225" max="15225" width="20.125" style="11" customWidth="1"/>
    <col min="15226" max="15226" width="14.625" style="11" bestFit="1" customWidth="1"/>
    <col min="15227" max="15227" width="4.5" style="11" customWidth="1"/>
    <col min="15228" max="15228" width="16.125" style="11" customWidth="1"/>
    <col min="15229" max="15229" width="2.625" style="11" customWidth="1"/>
    <col min="15230" max="15230" width="4.625" style="11" customWidth="1"/>
    <col min="15231" max="15231" width="16.125" style="11" customWidth="1"/>
    <col min="15232" max="15232" width="2.625" style="11" customWidth="1"/>
    <col min="15233" max="15233" width="20.375" style="11" bestFit="1" customWidth="1"/>
    <col min="15234" max="15234" width="12" style="11" customWidth="1"/>
    <col min="15235" max="15235" width="0" style="11" hidden="1" customWidth="1"/>
    <col min="15236" max="15236" width="7.125" style="11" customWidth="1"/>
    <col min="15237" max="15478" width="9" style="11"/>
    <col min="15479" max="15479" width="4.5" style="11" bestFit="1" customWidth="1"/>
    <col min="15480" max="15480" width="49.625" style="11" customWidth="1"/>
    <col min="15481" max="15481" width="20.125" style="11" customWidth="1"/>
    <col min="15482" max="15482" width="14.625" style="11" bestFit="1" customWidth="1"/>
    <col min="15483" max="15483" width="4.5" style="11" customWidth="1"/>
    <col min="15484" max="15484" width="16.125" style="11" customWidth="1"/>
    <col min="15485" max="15485" width="2.625" style="11" customWidth="1"/>
    <col min="15486" max="15486" width="4.625" style="11" customWidth="1"/>
    <col min="15487" max="15487" width="16.125" style="11" customWidth="1"/>
    <col min="15488" max="15488" width="2.625" style="11" customWidth="1"/>
    <col min="15489" max="15489" width="20.375" style="11" bestFit="1" customWidth="1"/>
    <col min="15490" max="15490" width="12" style="11" customWidth="1"/>
    <col min="15491" max="15491" width="0" style="11" hidden="1" customWidth="1"/>
    <col min="15492" max="15492" width="7.125" style="11" customWidth="1"/>
    <col min="15493" max="16384" width="9" style="11"/>
  </cols>
  <sheetData>
    <row r="1" spans="1:21" ht="24" customHeight="1" thickBot="1">
      <c r="A1" s="421" t="s">
        <v>173</v>
      </c>
      <c r="B1" s="422"/>
      <c r="C1" s="422"/>
      <c r="D1" s="422"/>
      <c r="E1" s="422"/>
      <c r="F1" s="422"/>
      <c r="G1" s="422"/>
      <c r="H1" s="422"/>
      <c r="I1" s="422"/>
      <c r="J1" s="423"/>
      <c r="K1" s="125"/>
    </row>
    <row r="2" spans="1:21" ht="24.95" customHeight="1">
      <c r="A2" s="230" t="s">
        <v>339</v>
      </c>
      <c r="B2" s="230"/>
      <c r="C2" s="230"/>
      <c r="D2" s="230"/>
      <c r="E2" s="230"/>
      <c r="F2" s="230"/>
      <c r="G2" s="230"/>
      <c r="H2" s="230"/>
      <c r="I2" s="230"/>
      <c r="J2" s="230"/>
      <c r="K2" s="230"/>
      <c r="L2" s="230"/>
      <c r="M2" s="230"/>
      <c r="N2" s="230"/>
      <c r="O2" s="230"/>
      <c r="P2" s="230"/>
      <c r="Q2" s="230"/>
      <c r="R2" s="230"/>
      <c r="S2" s="230"/>
      <c r="T2" s="230"/>
      <c r="U2" s="230"/>
    </row>
    <row r="3" spans="1:21">
      <c r="A3" s="124"/>
      <c r="B3" s="123"/>
      <c r="C3" s="123"/>
      <c r="D3" s="123"/>
      <c r="E3" s="123"/>
      <c r="F3" s="47"/>
      <c r="G3" s="123"/>
      <c r="H3" s="123"/>
      <c r="I3" s="123"/>
      <c r="J3" s="123"/>
      <c r="N3" s="11"/>
      <c r="Q3" s="52"/>
    </row>
    <row r="4" spans="1:21" ht="24.95" customHeight="1" thickBot="1">
      <c r="A4" s="122" t="s">
        <v>55</v>
      </c>
      <c r="B4" s="51"/>
      <c r="C4" s="51"/>
      <c r="D4" s="51"/>
      <c r="E4" s="51"/>
      <c r="G4" s="11"/>
      <c r="M4" s="36" t="s">
        <v>50</v>
      </c>
      <c r="N4" s="27"/>
      <c r="O4" s="27"/>
      <c r="P4" s="27"/>
      <c r="Q4" s="27"/>
    </row>
    <row r="5" spans="1:21" ht="24.95" customHeight="1" thickBot="1">
      <c r="A5" s="427" t="s">
        <v>22</v>
      </c>
      <c r="B5" s="428"/>
      <c r="C5" s="428"/>
      <c r="D5" s="428"/>
      <c r="E5" s="428"/>
      <c r="F5" s="428"/>
      <c r="G5" s="428"/>
      <c r="H5" s="428"/>
      <c r="I5" s="428"/>
      <c r="J5" s="429"/>
      <c r="M5" s="35" t="s">
        <v>53</v>
      </c>
      <c r="N5" s="412"/>
      <c r="O5" s="412"/>
      <c r="P5" s="412"/>
      <c r="Q5" s="412"/>
      <c r="R5" s="412"/>
      <c r="S5" s="412"/>
      <c r="T5" s="412"/>
      <c r="U5" s="413"/>
    </row>
    <row r="6" spans="1:21" ht="24.95" customHeight="1" thickBot="1">
      <c r="A6" s="121"/>
      <c r="B6" s="121"/>
      <c r="C6" s="121"/>
      <c r="G6" s="11"/>
      <c r="M6" s="35" t="s">
        <v>69</v>
      </c>
      <c r="N6" s="412"/>
      <c r="O6" s="412"/>
      <c r="P6" s="412"/>
      <c r="Q6" s="412"/>
      <c r="R6" s="412"/>
      <c r="S6" s="412"/>
      <c r="T6" s="412"/>
      <c r="U6" s="413"/>
    </row>
    <row r="7" spans="1:21" ht="24.95" customHeight="1">
      <c r="A7" s="120" t="s">
        <v>196</v>
      </c>
      <c r="E7" s="141" t="s">
        <v>194</v>
      </c>
      <c r="F7" s="414" t="s">
        <v>195</v>
      </c>
      <c r="G7" s="415"/>
      <c r="H7" s="415"/>
      <c r="I7" s="415"/>
      <c r="J7" s="416"/>
      <c r="M7" s="35" t="s">
        <v>68</v>
      </c>
      <c r="N7" s="412"/>
      <c r="O7" s="412"/>
      <c r="P7" s="412"/>
      <c r="Q7" s="412"/>
      <c r="R7" s="412"/>
      <c r="S7" s="412"/>
      <c r="T7" s="412"/>
      <c r="U7" s="413"/>
    </row>
    <row r="8" spans="1:21" ht="24.95" customHeight="1" thickBot="1">
      <c r="A8" s="119"/>
      <c r="E8" s="135" t="s">
        <v>194</v>
      </c>
      <c r="F8" s="417" t="s">
        <v>197</v>
      </c>
      <c r="G8" s="418"/>
      <c r="H8" s="418"/>
      <c r="I8" s="418"/>
      <c r="J8" s="419"/>
      <c r="M8" s="161" t="s">
        <v>67</v>
      </c>
      <c r="N8" s="410"/>
      <c r="O8" s="410"/>
      <c r="P8" s="410"/>
      <c r="Q8" s="410"/>
      <c r="R8" s="410"/>
      <c r="S8" s="410"/>
      <c r="T8" s="410"/>
      <c r="U8" s="411"/>
    </row>
    <row r="9" spans="1:21" ht="24.95" customHeight="1" thickBot="1">
      <c r="A9" s="118" t="s">
        <v>51</v>
      </c>
      <c r="F9" s="117"/>
      <c r="G9" s="11"/>
      <c r="K9" s="134"/>
      <c r="L9" s="134"/>
      <c r="M9" s="41" t="s">
        <v>52</v>
      </c>
      <c r="N9" s="37"/>
      <c r="O9" s="37"/>
      <c r="P9" s="37"/>
      <c r="Q9" s="37"/>
      <c r="R9" s="34"/>
      <c r="S9" s="34"/>
      <c r="T9" s="34"/>
      <c r="U9" s="94"/>
    </row>
    <row r="10" spans="1:21" ht="21" customHeight="1" thickBot="1">
      <c r="A10" s="157"/>
      <c r="B10" s="156" t="s">
        <v>29</v>
      </c>
      <c r="C10" s="156" t="s">
        <v>79</v>
      </c>
      <c r="D10" s="162" t="s">
        <v>30</v>
      </c>
      <c r="E10" s="397" t="s">
        <v>89</v>
      </c>
      <c r="F10" s="398"/>
      <c r="G10" s="398"/>
      <c r="H10" s="391" t="s">
        <v>90</v>
      </c>
      <c r="I10" s="392"/>
      <c r="J10" s="393"/>
      <c r="M10" s="38"/>
      <c r="N10" s="29"/>
      <c r="O10" s="29"/>
      <c r="P10" s="30"/>
      <c r="Q10" s="30"/>
      <c r="R10" s="116"/>
      <c r="S10" s="116"/>
      <c r="T10" s="116"/>
      <c r="U10" s="95"/>
    </row>
    <row r="11" spans="1:21" ht="21" customHeight="1">
      <c r="A11" s="145">
        <v>1</v>
      </c>
      <c r="B11" s="97" t="s">
        <v>262</v>
      </c>
      <c r="C11" s="56" t="s">
        <v>302</v>
      </c>
      <c r="D11" s="110"/>
      <c r="E11" s="146" t="s">
        <v>58</v>
      </c>
      <c r="F11" s="154"/>
      <c r="G11" s="146" t="s">
        <v>152</v>
      </c>
      <c r="H11" s="146" t="s">
        <v>187</v>
      </c>
      <c r="I11" s="154"/>
      <c r="J11" s="147" t="s">
        <v>152</v>
      </c>
      <c r="M11" s="38"/>
      <c r="N11" s="29"/>
      <c r="O11" s="29"/>
      <c r="P11" s="30"/>
      <c r="Q11" s="30"/>
      <c r="R11" s="116"/>
      <c r="S11" s="116"/>
      <c r="T11" s="116"/>
      <c r="U11" s="95"/>
    </row>
    <row r="12" spans="1:21" ht="21" customHeight="1">
      <c r="A12" s="139">
        <v>2</v>
      </c>
      <c r="B12" s="97" t="s">
        <v>263</v>
      </c>
      <c r="C12" s="56" t="s">
        <v>303</v>
      </c>
      <c r="D12" s="56"/>
      <c r="E12" s="158" t="s">
        <v>65</v>
      </c>
      <c r="F12" s="137"/>
      <c r="G12" s="146" t="s">
        <v>152</v>
      </c>
      <c r="H12" s="158" t="s">
        <v>187</v>
      </c>
      <c r="I12" s="137"/>
      <c r="J12" s="159" t="s">
        <v>152</v>
      </c>
      <c r="M12" s="38"/>
      <c r="N12" s="29"/>
      <c r="O12" s="29"/>
      <c r="P12" s="31"/>
      <c r="Q12" s="394"/>
      <c r="R12" s="394"/>
      <c r="S12" s="116"/>
      <c r="T12" s="395" t="s">
        <v>188</v>
      </c>
      <c r="U12" s="396"/>
    </row>
    <row r="13" spans="1:21" s="51" customFormat="1" ht="21" customHeight="1">
      <c r="A13" s="139">
        <v>3</v>
      </c>
      <c r="B13" s="97" t="s">
        <v>263</v>
      </c>
      <c r="C13" s="56" t="s">
        <v>304</v>
      </c>
      <c r="D13" s="56"/>
      <c r="E13" s="158" t="s">
        <v>65</v>
      </c>
      <c r="F13" s="137"/>
      <c r="G13" s="146" t="s">
        <v>152</v>
      </c>
      <c r="H13" s="158" t="s">
        <v>187</v>
      </c>
      <c r="I13" s="137"/>
      <c r="J13" s="159" t="s">
        <v>152</v>
      </c>
      <c r="K13" s="11"/>
      <c r="L13" s="11"/>
      <c r="M13" s="38"/>
      <c r="N13" s="29"/>
      <c r="O13" s="29"/>
      <c r="P13" s="31"/>
      <c r="Q13" s="402"/>
      <c r="R13" s="402"/>
      <c r="S13" s="163"/>
      <c r="T13" s="404"/>
      <c r="U13" s="405"/>
    </row>
    <row r="14" spans="1:21" s="51" customFormat="1" ht="21" customHeight="1">
      <c r="A14" s="139">
        <v>4</v>
      </c>
      <c r="B14" s="97" t="s">
        <v>263</v>
      </c>
      <c r="C14" s="56" t="s">
        <v>305</v>
      </c>
      <c r="D14" s="56"/>
      <c r="E14" s="158" t="s">
        <v>65</v>
      </c>
      <c r="F14" s="137"/>
      <c r="G14" s="146" t="s">
        <v>152</v>
      </c>
      <c r="H14" s="158" t="s">
        <v>187</v>
      </c>
      <c r="I14" s="137"/>
      <c r="J14" s="159" t="s">
        <v>152</v>
      </c>
      <c r="K14" s="11"/>
      <c r="L14" s="11"/>
      <c r="M14" s="38"/>
      <c r="N14" s="29"/>
      <c r="O14" s="29"/>
      <c r="P14" s="31"/>
      <c r="Q14" s="402"/>
      <c r="R14" s="402"/>
      <c r="S14" s="163"/>
      <c r="T14" s="406"/>
      <c r="U14" s="407"/>
    </row>
    <row r="15" spans="1:21" s="51" customFormat="1" ht="21" customHeight="1">
      <c r="A15" s="139">
        <v>5</v>
      </c>
      <c r="B15" s="97" t="s">
        <v>263</v>
      </c>
      <c r="C15" s="56" t="s">
        <v>306</v>
      </c>
      <c r="D15" s="56"/>
      <c r="E15" s="158" t="s">
        <v>65</v>
      </c>
      <c r="F15" s="137"/>
      <c r="G15" s="146" t="s">
        <v>152</v>
      </c>
      <c r="H15" s="158" t="s">
        <v>187</v>
      </c>
      <c r="I15" s="137"/>
      <c r="J15" s="159" t="s">
        <v>152</v>
      </c>
      <c r="K15" s="11"/>
      <c r="L15" s="11"/>
      <c r="M15" s="32"/>
      <c r="N15" s="33"/>
      <c r="O15" s="33"/>
      <c r="P15" s="33"/>
      <c r="Q15" s="403"/>
      <c r="R15" s="403"/>
      <c r="S15" s="33"/>
      <c r="T15" s="408"/>
      <c r="U15" s="409"/>
    </row>
    <row r="16" spans="1:21" s="51" customFormat="1" ht="21" customHeight="1" thickBot="1">
      <c r="A16" s="139">
        <v>6</v>
      </c>
      <c r="B16" s="56" t="s">
        <v>264</v>
      </c>
      <c r="C16" s="56" t="s">
        <v>307</v>
      </c>
      <c r="D16" s="56"/>
      <c r="E16" s="158" t="s">
        <v>65</v>
      </c>
      <c r="F16" s="137"/>
      <c r="G16" s="146" t="s">
        <v>152</v>
      </c>
      <c r="H16" s="158" t="s">
        <v>187</v>
      </c>
      <c r="I16" s="137"/>
      <c r="J16" s="159" t="s">
        <v>152</v>
      </c>
      <c r="K16" s="11"/>
      <c r="L16" s="11"/>
      <c r="Q16" s="46"/>
    </row>
    <row r="17" spans="1:21" s="51" customFormat="1" ht="21" customHeight="1" thickBot="1">
      <c r="A17" s="139">
        <v>7</v>
      </c>
      <c r="B17" s="56" t="s">
        <v>264</v>
      </c>
      <c r="C17" s="56" t="s">
        <v>308</v>
      </c>
      <c r="D17" s="56"/>
      <c r="E17" s="158" t="s">
        <v>65</v>
      </c>
      <c r="F17" s="137"/>
      <c r="G17" s="146" t="s">
        <v>152</v>
      </c>
      <c r="H17" s="158" t="s">
        <v>187</v>
      </c>
      <c r="I17" s="137"/>
      <c r="J17" s="159" t="s">
        <v>152</v>
      </c>
      <c r="K17" s="11"/>
      <c r="L17" s="157"/>
      <c r="M17" s="156" t="s">
        <v>29</v>
      </c>
      <c r="N17" s="156" t="s">
        <v>79</v>
      </c>
      <c r="O17" s="156" t="s">
        <v>30</v>
      </c>
      <c r="P17" s="397" t="s">
        <v>89</v>
      </c>
      <c r="Q17" s="398"/>
      <c r="R17" s="398"/>
      <c r="S17" s="391" t="s">
        <v>90</v>
      </c>
      <c r="T17" s="392"/>
      <c r="U17" s="393"/>
    </row>
    <row r="18" spans="1:21" s="51" customFormat="1" ht="21" customHeight="1">
      <c r="A18" s="139">
        <v>8</v>
      </c>
      <c r="B18" s="97" t="s">
        <v>156</v>
      </c>
      <c r="C18" s="56" t="s">
        <v>206</v>
      </c>
      <c r="D18" s="56"/>
      <c r="E18" s="158" t="s">
        <v>65</v>
      </c>
      <c r="F18" s="137"/>
      <c r="G18" s="146" t="s">
        <v>152</v>
      </c>
      <c r="H18" s="158" t="s">
        <v>187</v>
      </c>
      <c r="I18" s="137"/>
      <c r="J18" s="159" t="s">
        <v>152</v>
      </c>
      <c r="K18" s="11"/>
      <c r="L18" s="139">
        <v>37</v>
      </c>
      <c r="M18" s="153" t="s">
        <v>66</v>
      </c>
      <c r="N18" s="155" t="s">
        <v>198</v>
      </c>
      <c r="O18" s="56"/>
      <c r="P18" s="158" t="s">
        <v>65</v>
      </c>
      <c r="Q18" s="137"/>
      <c r="R18" s="146" t="s">
        <v>152</v>
      </c>
      <c r="S18" s="158" t="s">
        <v>187</v>
      </c>
      <c r="T18" s="137"/>
      <c r="U18" s="159" t="s">
        <v>152</v>
      </c>
    </row>
    <row r="19" spans="1:21" s="51" customFormat="1" ht="21" customHeight="1">
      <c r="A19" s="139">
        <v>9</v>
      </c>
      <c r="B19" s="97" t="s">
        <v>156</v>
      </c>
      <c r="C19" s="56" t="s">
        <v>207</v>
      </c>
      <c r="D19" s="56"/>
      <c r="E19" s="158" t="s">
        <v>65</v>
      </c>
      <c r="F19" s="137"/>
      <c r="G19" s="146" t="s">
        <v>152</v>
      </c>
      <c r="H19" s="158" t="s">
        <v>187</v>
      </c>
      <c r="I19" s="137"/>
      <c r="J19" s="159" t="s">
        <v>152</v>
      </c>
      <c r="K19" s="11"/>
      <c r="L19" s="139">
        <v>38</v>
      </c>
      <c r="M19" s="111" t="s">
        <v>66</v>
      </c>
      <c r="N19" s="98" t="s">
        <v>199</v>
      </c>
      <c r="O19" s="56"/>
      <c r="P19" s="158" t="s">
        <v>65</v>
      </c>
      <c r="Q19" s="137"/>
      <c r="R19" s="146" t="s">
        <v>152</v>
      </c>
      <c r="S19" s="158" t="s">
        <v>187</v>
      </c>
      <c r="T19" s="137"/>
      <c r="U19" s="159" t="s">
        <v>152</v>
      </c>
    </row>
    <row r="20" spans="1:21" s="51" customFormat="1" ht="21" customHeight="1">
      <c r="A20" s="139">
        <v>10</v>
      </c>
      <c r="B20" s="97" t="s">
        <v>156</v>
      </c>
      <c r="C20" s="56" t="s">
        <v>208</v>
      </c>
      <c r="D20" s="56"/>
      <c r="E20" s="158" t="s">
        <v>65</v>
      </c>
      <c r="F20" s="137"/>
      <c r="G20" s="146" t="s">
        <v>152</v>
      </c>
      <c r="H20" s="158" t="s">
        <v>187</v>
      </c>
      <c r="I20" s="137"/>
      <c r="J20" s="159" t="s">
        <v>152</v>
      </c>
      <c r="K20" s="115"/>
      <c r="L20" s="139">
        <v>39</v>
      </c>
      <c r="M20" s="111" t="s">
        <v>66</v>
      </c>
      <c r="N20" s="98" t="s">
        <v>200</v>
      </c>
      <c r="O20" s="56"/>
      <c r="P20" s="158" t="s">
        <v>65</v>
      </c>
      <c r="Q20" s="137"/>
      <c r="R20" s="146" t="s">
        <v>152</v>
      </c>
      <c r="S20" s="158" t="s">
        <v>187</v>
      </c>
      <c r="T20" s="137"/>
      <c r="U20" s="159" t="s">
        <v>152</v>
      </c>
    </row>
    <row r="21" spans="1:21" s="51" customFormat="1" ht="21" customHeight="1">
      <c r="A21" s="139">
        <v>11</v>
      </c>
      <c r="B21" s="97" t="s">
        <v>156</v>
      </c>
      <c r="C21" s="56" t="s">
        <v>209</v>
      </c>
      <c r="D21" s="56"/>
      <c r="E21" s="158" t="s">
        <v>65</v>
      </c>
      <c r="F21" s="137"/>
      <c r="G21" s="146" t="s">
        <v>152</v>
      </c>
      <c r="H21" s="158" t="s">
        <v>187</v>
      </c>
      <c r="I21" s="137"/>
      <c r="J21" s="159" t="s">
        <v>152</v>
      </c>
      <c r="K21" s="11"/>
      <c r="L21" s="139">
        <v>40</v>
      </c>
      <c r="M21" s="111" t="s">
        <v>66</v>
      </c>
      <c r="N21" s="98" t="s">
        <v>201</v>
      </c>
      <c r="O21" s="56"/>
      <c r="P21" s="158" t="s">
        <v>65</v>
      </c>
      <c r="Q21" s="137"/>
      <c r="R21" s="146" t="s">
        <v>152</v>
      </c>
      <c r="S21" s="158" t="s">
        <v>187</v>
      </c>
      <c r="T21" s="137"/>
      <c r="U21" s="159" t="s">
        <v>152</v>
      </c>
    </row>
    <row r="22" spans="1:21" s="51" customFormat="1" ht="21" customHeight="1">
      <c r="A22" s="139">
        <v>12</v>
      </c>
      <c r="B22" s="97" t="s">
        <v>156</v>
      </c>
      <c r="C22" s="56" t="s">
        <v>210</v>
      </c>
      <c r="D22" s="56"/>
      <c r="E22" s="158" t="s">
        <v>65</v>
      </c>
      <c r="F22" s="137"/>
      <c r="G22" s="146" t="s">
        <v>152</v>
      </c>
      <c r="H22" s="158" t="s">
        <v>187</v>
      </c>
      <c r="I22" s="137"/>
      <c r="J22" s="159" t="s">
        <v>152</v>
      </c>
      <c r="K22" s="11"/>
      <c r="L22" s="139">
        <v>41</v>
      </c>
      <c r="M22" s="111" t="s">
        <v>66</v>
      </c>
      <c r="N22" s="98" t="s">
        <v>202</v>
      </c>
      <c r="O22" s="110"/>
      <c r="P22" s="146" t="s">
        <v>65</v>
      </c>
      <c r="Q22" s="137"/>
      <c r="R22" s="158" t="s">
        <v>152</v>
      </c>
      <c r="S22" s="146" t="s">
        <v>187</v>
      </c>
      <c r="T22" s="137"/>
      <c r="U22" s="147" t="s">
        <v>152</v>
      </c>
    </row>
    <row r="23" spans="1:21" s="51" customFormat="1" ht="21" customHeight="1">
      <c r="A23" s="139">
        <v>13</v>
      </c>
      <c r="B23" s="97" t="s">
        <v>156</v>
      </c>
      <c r="C23" s="56" t="s">
        <v>248</v>
      </c>
      <c r="D23" s="56"/>
      <c r="E23" s="158" t="s">
        <v>65</v>
      </c>
      <c r="F23" s="137"/>
      <c r="G23" s="146" t="s">
        <v>152</v>
      </c>
      <c r="H23" s="158" t="s">
        <v>187</v>
      </c>
      <c r="I23" s="137"/>
      <c r="J23" s="159" t="s">
        <v>152</v>
      </c>
      <c r="K23" s="11"/>
      <c r="L23" s="139">
        <v>42</v>
      </c>
      <c r="M23" s="111" t="s">
        <v>66</v>
      </c>
      <c r="N23" s="98" t="s">
        <v>203</v>
      </c>
      <c r="O23" s="56"/>
      <c r="P23" s="158" t="s">
        <v>65</v>
      </c>
      <c r="Q23" s="137"/>
      <c r="R23" s="158" t="s">
        <v>152</v>
      </c>
      <c r="S23" s="158" t="s">
        <v>187</v>
      </c>
      <c r="T23" s="137"/>
      <c r="U23" s="159" t="s">
        <v>152</v>
      </c>
    </row>
    <row r="24" spans="1:21" s="51" customFormat="1" ht="21" customHeight="1">
      <c r="A24" s="139">
        <v>14</v>
      </c>
      <c r="B24" s="97" t="s">
        <v>156</v>
      </c>
      <c r="C24" s="56" t="s">
        <v>249</v>
      </c>
      <c r="D24" s="56"/>
      <c r="E24" s="158" t="s">
        <v>65</v>
      </c>
      <c r="F24" s="137"/>
      <c r="G24" s="146" t="s">
        <v>152</v>
      </c>
      <c r="H24" s="158" t="s">
        <v>187</v>
      </c>
      <c r="I24" s="137"/>
      <c r="J24" s="159" t="s">
        <v>152</v>
      </c>
      <c r="K24" s="134"/>
      <c r="L24" s="139">
        <v>43</v>
      </c>
      <c r="M24" s="111" t="s">
        <v>66</v>
      </c>
      <c r="N24" s="98" t="s">
        <v>204</v>
      </c>
      <c r="O24" s="56"/>
      <c r="P24" s="158" t="s">
        <v>65</v>
      </c>
      <c r="Q24" s="137"/>
      <c r="R24" s="158" t="s">
        <v>152</v>
      </c>
      <c r="S24" s="158" t="s">
        <v>187</v>
      </c>
      <c r="T24" s="137"/>
      <c r="U24" s="159" t="s">
        <v>152</v>
      </c>
    </row>
    <row r="25" spans="1:21" s="51" customFormat="1" ht="21" customHeight="1">
      <c r="A25" s="139">
        <v>15</v>
      </c>
      <c r="B25" s="97" t="s">
        <v>156</v>
      </c>
      <c r="C25" s="56" t="s">
        <v>250</v>
      </c>
      <c r="D25" s="56"/>
      <c r="E25" s="158" t="s">
        <v>65</v>
      </c>
      <c r="F25" s="137"/>
      <c r="G25" s="146" t="s">
        <v>152</v>
      </c>
      <c r="H25" s="158" t="s">
        <v>187</v>
      </c>
      <c r="I25" s="137"/>
      <c r="J25" s="159" t="s">
        <v>152</v>
      </c>
      <c r="K25" s="11"/>
      <c r="L25" s="139">
        <v>44</v>
      </c>
      <c r="M25" s="111" t="s">
        <v>66</v>
      </c>
      <c r="N25" s="98" t="s">
        <v>205</v>
      </c>
      <c r="O25" s="56"/>
      <c r="P25" s="158" t="s">
        <v>65</v>
      </c>
      <c r="Q25" s="137"/>
      <c r="R25" s="158" t="s">
        <v>152</v>
      </c>
      <c r="S25" s="158" t="s">
        <v>187</v>
      </c>
      <c r="T25" s="137"/>
      <c r="U25" s="159" t="s">
        <v>152</v>
      </c>
    </row>
    <row r="26" spans="1:21" s="51" customFormat="1" ht="21" customHeight="1">
      <c r="A26" s="139">
        <v>16</v>
      </c>
      <c r="B26" s="97" t="s">
        <v>156</v>
      </c>
      <c r="C26" s="56" t="s">
        <v>251</v>
      </c>
      <c r="D26" s="56"/>
      <c r="E26" s="158" t="s">
        <v>65</v>
      </c>
      <c r="F26" s="137"/>
      <c r="G26" s="146" t="s">
        <v>152</v>
      </c>
      <c r="H26" s="158" t="s">
        <v>187</v>
      </c>
      <c r="I26" s="137"/>
      <c r="J26" s="159" t="s">
        <v>152</v>
      </c>
      <c r="K26" s="11"/>
      <c r="L26" s="139">
        <v>45</v>
      </c>
      <c r="M26" s="153" t="s">
        <v>66</v>
      </c>
      <c r="N26" s="155" t="s">
        <v>276</v>
      </c>
      <c r="O26" s="110"/>
      <c r="P26" s="146" t="s">
        <v>65</v>
      </c>
      <c r="Q26" s="154"/>
      <c r="R26" s="146" t="s">
        <v>152</v>
      </c>
      <c r="S26" s="146" t="s">
        <v>187</v>
      </c>
      <c r="T26" s="154"/>
      <c r="U26" s="147" t="s">
        <v>152</v>
      </c>
    </row>
    <row r="27" spans="1:21" s="51" customFormat="1" ht="21" customHeight="1">
      <c r="A27" s="139">
        <v>17</v>
      </c>
      <c r="B27" s="97" t="s">
        <v>156</v>
      </c>
      <c r="C27" s="56" t="s">
        <v>252</v>
      </c>
      <c r="D27" s="56"/>
      <c r="E27" s="158" t="s">
        <v>65</v>
      </c>
      <c r="F27" s="137"/>
      <c r="G27" s="146" t="s">
        <v>152</v>
      </c>
      <c r="H27" s="158" t="s">
        <v>187</v>
      </c>
      <c r="I27" s="137"/>
      <c r="J27" s="159" t="s">
        <v>152</v>
      </c>
      <c r="K27" s="11"/>
      <c r="L27" s="139">
        <v>46</v>
      </c>
      <c r="M27" s="111" t="s">
        <v>66</v>
      </c>
      <c r="N27" s="98" t="s">
        <v>277</v>
      </c>
      <c r="O27" s="56"/>
      <c r="P27" s="158" t="s">
        <v>65</v>
      </c>
      <c r="Q27" s="137"/>
      <c r="R27" s="158" t="s">
        <v>152</v>
      </c>
      <c r="S27" s="158" t="s">
        <v>187</v>
      </c>
      <c r="T27" s="137"/>
      <c r="U27" s="159" t="s">
        <v>152</v>
      </c>
    </row>
    <row r="28" spans="1:21" s="51" customFormat="1" ht="21" customHeight="1">
      <c r="A28" s="139">
        <v>18</v>
      </c>
      <c r="B28" s="97" t="s">
        <v>156</v>
      </c>
      <c r="C28" s="56" t="s">
        <v>253</v>
      </c>
      <c r="D28" s="56"/>
      <c r="E28" s="158" t="s">
        <v>65</v>
      </c>
      <c r="F28" s="137"/>
      <c r="G28" s="146" t="s">
        <v>152</v>
      </c>
      <c r="H28" s="158" t="s">
        <v>187</v>
      </c>
      <c r="I28" s="137"/>
      <c r="J28" s="159" t="s">
        <v>152</v>
      </c>
      <c r="K28" s="11"/>
      <c r="L28" s="139">
        <v>47</v>
      </c>
      <c r="M28" s="111" t="s">
        <v>66</v>
      </c>
      <c r="N28" s="98" t="s">
        <v>278</v>
      </c>
      <c r="O28" s="56"/>
      <c r="P28" s="158" t="s">
        <v>65</v>
      </c>
      <c r="Q28" s="137"/>
      <c r="R28" s="158" t="s">
        <v>152</v>
      </c>
      <c r="S28" s="158" t="s">
        <v>187</v>
      </c>
      <c r="T28" s="137"/>
      <c r="U28" s="159" t="s">
        <v>152</v>
      </c>
    </row>
    <row r="29" spans="1:21" s="51" customFormat="1" ht="21" customHeight="1">
      <c r="A29" s="139">
        <v>19</v>
      </c>
      <c r="B29" s="56" t="s">
        <v>141</v>
      </c>
      <c r="C29" s="56" t="s">
        <v>309</v>
      </c>
      <c r="D29" s="56"/>
      <c r="E29" s="158" t="s">
        <v>65</v>
      </c>
      <c r="F29" s="137"/>
      <c r="G29" s="146" t="s">
        <v>152</v>
      </c>
      <c r="H29" s="158" t="s">
        <v>187</v>
      </c>
      <c r="I29" s="137"/>
      <c r="J29" s="159" t="s">
        <v>152</v>
      </c>
      <c r="K29" s="11"/>
      <c r="L29" s="139">
        <v>48</v>
      </c>
      <c r="M29" s="111" t="s">
        <v>66</v>
      </c>
      <c r="N29" s="98" t="s">
        <v>279</v>
      </c>
      <c r="O29" s="56"/>
      <c r="P29" s="158" t="s">
        <v>65</v>
      </c>
      <c r="Q29" s="137"/>
      <c r="R29" s="158" t="s">
        <v>152</v>
      </c>
      <c r="S29" s="158" t="s">
        <v>187</v>
      </c>
      <c r="T29" s="137"/>
      <c r="U29" s="159" t="s">
        <v>152</v>
      </c>
    </row>
    <row r="30" spans="1:21" s="51" customFormat="1" ht="21" customHeight="1">
      <c r="A30" s="139">
        <v>20</v>
      </c>
      <c r="B30" s="56" t="s">
        <v>141</v>
      </c>
      <c r="C30" s="56" t="s">
        <v>310</v>
      </c>
      <c r="D30" s="56"/>
      <c r="E30" s="158" t="s">
        <v>65</v>
      </c>
      <c r="F30" s="137"/>
      <c r="G30" s="146" t="s">
        <v>152</v>
      </c>
      <c r="H30" s="158" t="s">
        <v>187</v>
      </c>
      <c r="I30" s="137"/>
      <c r="J30" s="159" t="s">
        <v>152</v>
      </c>
      <c r="K30" s="11"/>
      <c r="L30" s="139">
        <v>49</v>
      </c>
      <c r="M30" s="111" t="s">
        <v>66</v>
      </c>
      <c r="N30" s="98" t="s">
        <v>280</v>
      </c>
      <c r="O30" s="56"/>
      <c r="P30" s="158" t="s">
        <v>65</v>
      </c>
      <c r="Q30" s="137"/>
      <c r="R30" s="158" t="s">
        <v>152</v>
      </c>
      <c r="S30" s="158" t="s">
        <v>187</v>
      </c>
      <c r="T30" s="137"/>
      <c r="U30" s="159" t="s">
        <v>152</v>
      </c>
    </row>
    <row r="31" spans="1:21" s="51" customFormat="1" ht="21" customHeight="1">
      <c r="A31" s="139">
        <v>21</v>
      </c>
      <c r="B31" s="56" t="s">
        <v>141</v>
      </c>
      <c r="C31" s="56" t="s">
        <v>311</v>
      </c>
      <c r="D31" s="56"/>
      <c r="E31" s="158" t="s">
        <v>65</v>
      </c>
      <c r="F31" s="137"/>
      <c r="G31" s="146" t="s">
        <v>152</v>
      </c>
      <c r="H31" s="158" t="s">
        <v>187</v>
      </c>
      <c r="I31" s="137"/>
      <c r="J31" s="159" t="s">
        <v>152</v>
      </c>
      <c r="K31" s="11"/>
      <c r="L31" s="139">
        <v>50</v>
      </c>
      <c r="M31" s="111" t="s">
        <v>66</v>
      </c>
      <c r="N31" s="98" t="s">
        <v>315</v>
      </c>
      <c r="O31" s="56"/>
      <c r="P31" s="158" t="s">
        <v>65</v>
      </c>
      <c r="Q31" s="137"/>
      <c r="R31" s="158" t="s">
        <v>152</v>
      </c>
      <c r="S31" s="158" t="s">
        <v>187</v>
      </c>
      <c r="T31" s="137"/>
      <c r="U31" s="159" t="s">
        <v>152</v>
      </c>
    </row>
    <row r="32" spans="1:21" s="51" customFormat="1" ht="21" customHeight="1">
      <c r="A32" s="139">
        <v>22</v>
      </c>
      <c r="B32" s="56" t="s">
        <v>141</v>
      </c>
      <c r="C32" s="56" t="s">
        <v>312</v>
      </c>
      <c r="D32" s="56"/>
      <c r="E32" s="158" t="s">
        <v>65</v>
      </c>
      <c r="F32" s="137"/>
      <c r="G32" s="146" t="s">
        <v>152</v>
      </c>
      <c r="H32" s="158" t="s">
        <v>187</v>
      </c>
      <c r="I32" s="137"/>
      <c r="J32" s="159" t="s">
        <v>152</v>
      </c>
      <c r="K32" s="11"/>
      <c r="L32" s="139">
        <v>51</v>
      </c>
      <c r="M32" s="111" t="s">
        <v>66</v>
      </c>
      <c r="N32" s="98" t="s">
        <v>316</v>
      </c>
      <c r="O32" s="56"/>
      <c r="P32" s="158" t="s">
        <v>65</v>
      </c>
      <c r="Q32" s="137"/>
      <c r="R32" s="158" t="s">
        <v>152</v>
      </c>
      <c r="S32" s="158" t="s">
        <v>187</v>
      </c>
      <c r="T32" s="137"/>
      <c r="U32" s="159" t="s">
        <v>152</v>
      </c>
    </row>
    <row r="33" spans="1:21" s="51" customFormat="1" ht="21" customHeight="1">
      <c r="A33" s="139">
        <v>23</v>
      </c>
      <c r="B33" s="56" t="s">
        <v>141</v>
      </c>
      <c r="C33" s="56" t="s">
        <v>313</v>
      </c>
      <c r="D33" s="56"/>
      <c r="E33" s="158" t="s">
        <v>65</v>
      </c>
      <c r="F33" s="137"/>
      <c r="G33" s="146" t="s">
        <v>152</v>
      </c>
      <c r="H33" s="158" t="s">
        <v>187</v>
      </c>
      <c r="I33" s="137"/>
      <c r="J33" s="159" t="s">
        <v>152</v>
      </c>
      <c r="K33" s="11"/>
      <c r="L33" s="139">
        <v>52</v>
      </c>
      <c r="M33" s="111" t="s">
        <v>66</v>
      </c>
      <c r="N33" s="98" t="s">
        <v>317</v>
      </c>
      <c r="O33" s="56"/>
      <c r="P33" s="158" t="s">
        <v>65</v>
      </c>
      <c r="Q33" s="137"/>
      <c r="R33" s="158" t="s">
        <v>152</v>
      </c>
      <c r="S33" s="158" t="s">
        <v>187</v>
      </c>
      <c r="T33" s="137"/>
      <c r="U33" s="159" t="s">
        <v>152</v>
      </c>
    </row>
    <row r="34" spans="1:21" s="51" customFormat="1" ht="21" customHeight="1">
      <c r="A34" s="139">
        <v>24</v>
      </c>
      <c r="B34" s="56" t="s">
        <v>141</v>
      </c>
      <c r="C34" s="56" t="s">
        <v>314</v>
      </c>
      <c r="D34" s="56"/>
      <c r="E34" s="158" t="s">
        <v>65</v>
      </c>
      <c r="F34" s="137"/>
      <c r="G34" s="146" t="s">
        <v>152</v>
      </c>
      <c r="H34" s="158" t="s">
        <v>187</v>
      </c>
      <c r="I34" s="137"/>
      <c r="J34" s="159" t="s">
        <v>152</v>
      </c>
      <c r="K34" s="11"/>
      <c r="L34" s="139">
        <v>53</v>
      </c>
      <c r="M34" s="111" t="s">
        <v>66</v>
      </c>
      <c r="N34" s="98" t="s">
        <v>318</v>
      </c>
      <c r="O34" s="56"/>
      <c r="P34" s="158" t="s">
        <v>65</v>
      </c>
      <c r="Q34" s="137"/>
      <c r="R34" s="158" t="s">
        <v>152</v>
      </c>
      <c r="S34" s="158" t="s">
        <v>187</v>
      </c>
      <c r="T34" s="137"/>
      <c r="U34" s="159" t="s">
        <v>152</v>
      </c>
    </row>
    <row r="35" spans="1:21" s="51" customFormat="1" ht="21" customHeight="1">
      <c r="A35" s="139">
        <v>25</v>
      </c>
      <c r="B35" s="114" t="s">
        <v>80</v>
      </c>
      <c r="C35" s="56" t="s">
        <v>254</v>
      </c>
      <c r="D35" s="56"/>
      <c r="E35" s="158" t="s">
        <v>65</v>
      </c>
      <c r="F35" s="137"/>
      <c r="G35" s="146" t="s">
        <v>152</v>
      </c>
      <c r="H35" s="158" t="s">
        <v>187</v>
      </c>
      <c r="I35" s="137"/>
      <c r="J35" s="159" t="s">
        <v>152</v>
      </c>
      <c r="K35" s="11"/>
      <c r="L35" s="139">
        <v>54</v>
      </c>
      <c r="M35" s="111" t="s">
        <v>66</v>
      </c>
      <c r="N35" s="98" t="s">
        <v>319</v>
      </c>
      <c r="O35" s="56"/>
      <c r="P35" s="158" t="s">
        <v>65</v>
      </c>
      <c r="Q35" s="137"/>
      <c r="R35" s="158" t="s">
        <v>152</v>
      </c>
      <c r="S35" s="158" t="s">
        <v>187</v>
      </c>
      <c r="T35" s="137"/>
      <c r="U35" s="159" t="s">
        <v>152</v>
      </c>
    </row>
    <row r="36" spans="1:21" s="51" customFormat="1" ht="21" customHeight="1">
      <c r="A36" s="139">
        <v>26</v>
      </c>
      <c r="B36" s="114" t="s">
        <v>80</v>
      </c>
      <c r="C36" s="56" t="s">
        <v>255</v>
      </c>
      <c r="D36" s="56"/>
      <c r="E36" s="158" t="s">
        <v>65</v>
      </c>
      <c r="F36" s="137"/>
      <c r="G36" s="146" t="s">
        <v>152</v>
      </c>
      <c r="H36" s="158" t="s">
        <v>187</v>
      </c>
      <c r="I36" s="137"/>
      <c r="J36" s="159" t="s">
        <v>152</v>
      </c>
      <c r="K36" s="11"/>
      <c r="L36" s="139">
        <v>55</v>
      </c>
      <c r="M36" s="111" t="s">
        <v>66</v>
      </c>
      <c r="N36" s="98" t="s">
        <v>320</v>
      </c>
      <c r="O36" s="56"/>
      <c r="P36" s="158" t="s">
        <v>65</v>
      </c>
      <c r="Q36" s="137"/>
      <c r="R36" s="158" t="s">
        <v>152</v>
      </c>
      <c r="S36" s="158" t="s">
        <v>187</v>
      </c>
      <c r="T36" s="137"/>
      <c r="U36" s="159" t="s">
        <v>152</v>
      </c>
    </row>
    <row r="37" spans="1:21" s="51" customFormat="1" ht="21" customHeight="1">
      <c r="A37" s="139">
        <v>27</v>
      </c>
      <c r="B37" s="114" t="s">
        <v>80</v>
      </c>
      <c r="C37" s="56" t="s">
        <v>256</v>
      </c>
      <c r="D37" s="56"/>
      <c r="E37" s="158" t="s">
        <v>65</v>
      </c>
      <c r="F37" s="137"/>
      <c r="G37" s="146" t="s">
        <v>152</v>
      </c>
      <c r="H37" s="158" t="s">
        <v>187</v>
      </c>
      <c r="I37" s="137"/>
      <c r="J37" s="159" t="s">
        <v>152</v>
      </c>
      <c r="K37" s="11"/>
      <c r="L37" s="139">
        <v>56</v>
      </c>
      <c r="M37" s="111" t="s">
        <v>66</v>
      </c>
      <c r="N37" s="98" t="s">
        <v>281</v>
      </c>
      <c r="O37" s="56"/>
      <c r="P37" s="158" t="s">
        <v>65</v>
      </c>
      <c r="Q37" s="137"/>
      <c r="R37" s="158" t="s">
        <v>152</v>
      </c>
      <c r="S37" s="158" t="s">
        <v>187</v>
      </c>
      <c r="T37" s="137"/>
      <c r="U37" s="159" t="s">
        <v>152</v>
      </c>
    </row>
    <row r="38" spans="1:21" s="51" customFormat="1" ht="21" customHeight="1">
      <c r="A38" s="139">
        <v>28</v>
      </c>
      <c r="B38" s="114" t="s">
        <v>80</v>
      </c>
      <c r="C38" s="56" t="s">
        <v>272</v>
      </c>
      <c r="D38" s="56"/>
      <c r="E38" s="158" t="s">
        <v>65</v>
      </c>
      <c r="F38" s="137"/>
      <c r="G38" s="146" t="s">
        <v>152</v>
      </c>
      <c r="H38" s="158" t="s">
        <v>187</v>
      </c>
      <c r="I38" s="137"/>
      <c r="J38" s="159" t="s">
        <v>152</v>
      </c>
      <c r="K38" s="11"/>
      <c r="L38" s="139">
        <v>57</v>
      </c>
      <c r="M38" s="111" t="s">
        <v>66</v>
      </c>
      <c r="N38" s="98" t="s">
        <v>282</v>
      </c>
      <c r="O38" s="56"/>
      <c r="P38" s="158" t="s">
        <v>65</v>
      </c>
      <c r="Q38" s="137"/>
      <c r="R38" s="158" t="s">
        <v>152</v>
      </c>
      <c r="S38" s="158" t="s">
        <v>187</v>
      </c>
      <c r="T38" s="137"/>
      <c r="U38" s="159" t="s">
        <v>152</v>
      </c>
    </row>
    <row r="39" spans="1:21" s="51" customFormat="1" ht="21" customHeight="1">
      <c r="A39" s="139">
        <v>29</v>
      </c>
      <c r="B39" s="114" t="s">
        <v>80</v>
      </c>
      <c r="C39" s="56" t="s">
        <v>273</v>
      </c>
      <c r="D39" s="56"/>
      <c r="E39" s="158" t="s">
        <v>65</v>
      </c>
      <c r="F39" s="137"/>
      <c r="G39" s="146" t="s">
        <v>152</v>
      </c>
      <c r="H39" s="158" t="s">
        <v>187</v>
      </c>
      <c r="I39" s="137"/>
      <c r="J39" s="159" t="s">
        <v>152</v>
      </c>
      <c r="K39" s="11"/>
      <c r="L39" s="139">
        <v>58</v>
      </c>
      <c r="M39" s="111" t="s">
        <v>66</v>
      </c>
      <c r="N39" s="98" t="s">
        <v>283</v>
      </c>
      <c r="O39" s="56"/>
      <c r="P39" s="158" t="s">
        <v>65</v>
      </c>
      <c r="Q39" s="137"/>
      <c r="R39" s="158" t="s">
        <v>152</v>
      </c>
      <c r="S39" s="158" t="s">
        <v>187</v>
      </c>
      <c r="T39" s="137"/>
      <c r="U39" s="159" t="s">
        <v>152</v>
      </c>
    </row>
    <row r="40" spans="1:21" s="51" customFormat="1" ht="21" customHeight="1">
      <c r="A40" s="139">
        <v>30</v>
      </c>
      <c r="B40" s="114" t="s">
        <v>80</v>
      </c>
      <c r="C40" s="56" t="s">
        <v>274</v>
      </c>
      <c r="D40" s="56"/>
      <c r="E40" s="158" t="s">
        <v>65</v>
      </c>
      <c r="F40" s="137"/>
      <c r="G40" s="146" t="s">
        <v>152</v>
      </c>
      <c r="H40" s="158" t="s">
        <v>187</v>
      </c>
      <c r="I40" s="137"/>
      <c r="J40" s="159" t="s">
        <v>152</v>
      </c>
      <c r="K40" s="11"/>
      <c r="L40" s="139">
        <v>59</v>
      </c>
      <c r="M40" s="111" t="s">
        <v>66</v>
      </c>
      <c r="N40" s="98" t="s">
        <v>284</v>
      </c>
      <c r="O40" s="56"/>
      <c r="P40" s="158" t="s">
        <v>65</v>
      </c>
      <c r="Q40" s="137"/>
      <c r="R40" s="158" t="s">
        <v>152</v>
      </c>
      <c r="S40" s="158" t="s">
        <v>187</v>
      </c>
      <c r="T40" s="137"/>
      <c r="U40" s="159" t="s">
        <v>152</v>
      </c>
    </row>
    <row r="41" spans="1:21" s="51" customFormat="1" ht="21" customHeight="1">
      <c r="A41" s="139">
        <v>31</v>
      </c>
      <c r="B41" s="114" t="s">
        <v>80</v>
      </c>
      <c r="C41" s="56" t="s">
        <v>275</v>
      </c>
      <c r="D41" s="56"/>
      <c r="E41" s="158" t="s">
        <v>65</v>
      </c>
      <c r="F41" s="137"/>
      <c r="G41" s="146" t="s">
        <v>152</v>
      </c>
      <c r="H41" s="158" t="s">
        <v>187</v>
      </c>
      <c r="I41" s="137"/>
      <c r="J41" s="159" t="s">
        <v>152</v>
      </c>
      <c r="K41" s="11"/>
      <c r="L41" s="139">
        <v>60</v>
      </c>
      <c r="M41" s="111" t="s">
        <v>66</v>
      </c>
      <c r="N41" s="98" t="s">
        <v>285</v>
      </c>
      <c r="O41" s="56"/>
      <c r="P41" s="158" t="s">
        <v>65</v>
      </c>
      <c r="Q41" s="137"/>
      <c r="R41" s="158" t="s">
        <v>152</v>
      </c>
      <c r="S41" s="158" t="s">
        <v>187</v>
      </c>
      <c r="T41" s="137"/>
      <c r="U41" s="159" t="s">
        <v>152</v>
      </c>
    </row>
    <row r="42" spans="1:21" s="51" customFormat="1" ht="21" customHeight="1">
      <c r="A42" s="139">
        <v>32</v>
      </c>
      <c r="B42" s="56" t="s">
        <v>82</v>
      </c>
      <c r="C42" s="56" t="s">
        <v>257</v>
      </c>
      <c r="D42" s="56"/>
      <c r="E42" s="158" t="s">
        <v>65</v>
      </c>
      <c r="F42" s="137"/>
      <c r="G42" s="146" t="s">
        <v>152</v>
      </c>
      <c r="H42" s="158" t="s">
        <v>187</v>
      </c>
      <c r="I42" s="137"/>
      <c r="J42" s="159" t="s">
        <v>152</v>
      </c>
      <c r="K42" s="11"/>
      <c r="L42" s="139">
        <v>61</v>
      </c>
      <c r="M42" s="111" t="s">
        <v>66</v>
      </c>
      <c r="N42" s="98" t="s">
        <v>286</v>
      </c>
      <c r="O42" s="56"/>
      <c r="P42" s="158" t="s">
        <v>65</v>
      </c>
      <c r="Q42" s="137"/>
      <c r="R42" s="158" t="s">
        <v>152</v>
      </c>
      <c r="S42" s="158" t="s">
        <v>187</v>
      </c>
      <c r="T42" s="137"/>
      <c r="U42" s="159" t="s">
        <v>152</v>
      </c>
    </row>
    <row r="43" spans="1:21" s="51" customFormat="1" ht="21" customHeight="1">
      <c r="A43" s="139">
        <v>33</v>
      </c>
      <c r="B43" s="56" t="s">
        <v>82</v>
      </c>
      <c r="C43" s="56" t="s">
        <v>258</v>
      </c>
      <c r="D43" s="56"/>
      <c r="E43" s="158" t="s">
        <v>65</v>
      </c>
      <c r="F43" s="137"/>
      <c r="G43" s="146" t="s">
        <v>152</v>
      </c>
      <c r="H43" s="158" t="s">
        <v>187</v>
      </c>
      <c r="I43" s="137"/>
      <c r="J43" s="159" t="s">
        <v>152</v>
      </c>
      <c r="K43" s="11"/>
      <c r="L43" s="139">
        <v>62</v>
      </c>
      <c r="M43" s="111" t="s">
        <v>66</v>
      </c>
      <c r="N43" s="98" t="s">
        <v>321</v>
      </c>
      <c r="O43" s="56"/>
      <c r="P43" s="158" t="s">
        <v>65</v>
      </c>
      <c r="Q43" s="137"/>
      <c r="R43" s="158" t="s">
        <v>152</v>
      </c>
      <c r="S43" s="158" t="s">
        <v>187</v>
      </c>
      <c r="T43" s="137"/>
      <c r="U43" s="159" t="s">
        <v>152</v>
      </c>
    </row>
    <row r="44" spans="1:21" s="51" customFormat="1" ht="21" customHeight="1">
      <c r="A44" s="139">
        <v>34</v>
      </c>
      <c r="B44" s="56" t="s">
        <v>150</v>
      </c>
      <c r="C44" s="56" t="s">
        <v>211</v>
      </c>
      <c r="D44" s="56"/>
      <c r="E44" s="158" t="s">
        <v>65</v>
      </c>
      <c r="F44" s="137"/>
      <c r="G44" s="146" t="s">
        <v>152</v>
      </c>
      <c r="H44" s="158" t="s">
        <v>187</v>
      </c>
      <c r="I44" s="137"/>
      <c r="J44" s="159" t="s">
        <v>152</v>
      </c>
      <c r="K44" s="11"/>
      <c r="L44" s="139">
        <v>63</v>
      </c>
      <c r="M44" s="111" t="s">
        <v>66</v>
      </c>
      <c r="N44" s="98" t="s">
        <v>322</v>
      </c>
      <c r="O44" s="56"/>
      <c r="P44" s="158" t="s">
        <v>65</v>
      </c>
      <c r="Q44" s="137"/>
      <c r="R44" s="158" t="s">
        <v>152</v>
      </c>
      <c r="S44" s="158" t="s">
        <v>187</v>
      </c>
      <c r="T44" s="137"/>
      <c r="U44" s="159" t="s">
        <v>152</v>
      </c>
    </row>
    <row r="45" spans="1:21" s="51" customFormat="1" ht="21" customHeight="1">
      <c r="A45" s="139">
        <v>35</v>
      </c>
      <c r="B45" s="56" t="s">
        <v>150</v>
      </c>
      <c r="C45" s="56" t="s">
        <v>212</v>
      </c>
      <c r="D45" s="102"/>
      <c r="E45" s="158" t="s">
        <v>65</v>
      </c>
      <c r="F45" s="137"/>
      <c r="G45" s="146" t="s">
        <v>152</v>
      </c>
      <c r="H45" s="158" t="s">
        <v>187</v>
      </c>
      <c r="I45" s="137"/>
      <c r="J45" s="159" t="s">
        <v>152</v>
      </c>
      <c r="K45" s="11"/>
      <c r="L45" s="139">
        <v>64</v>
      </c>
      <c r="M45" s="111" t="s">
        <v>66</v>
      </c>
      <c r="N45" s="98" t="s">
        <v>323</v>
      </c>
      <c r="O45" s="56"/>
      <c r="P45" s="158" t="s">
        <v>65</v>
      </c>
      <c r="Q45" s="137"/>
      <c r="R45" s="158" t="s">
        <v>152</v>
      </c>
      <c r="S45" s="158" t="s">
        <v>187</v>
      </c>
      <c r="T45" s="137"/>
      <c r="U45" s="159" t="s">
        <v>152</v>
      </c>
    </row>
    <row r="46" spans="1:21" s="51" customFormat="1" ht="21" customHeight="1" thickBot="1">
      <c r="A46" s="135">
        <v>36</v>
      </c>
      <c r="B46" s="44" t="s">
        <v>150</v>
      </c>
      <c r="C46" s="44" t="s">
        <v>213</v>
      </c>
      <c r="D46" s="44"/>
      <c r="E46" s="151" t="s">
        <v>65</v>
      </c>
      <c r="F46" s="109"/>
      <c r="G46" s="151" t="s">
        <v>152</v>
      </c>
      <c r="H46" s="151" t="s">
        <v>187</v>
      </c>
      <c r="I46" s="109"/>
      <c r="J46" s="152" t="s">
        <v>152</v>
      </c>
      <c r="K46" s="11"/>
      <c r="L46" s="139">
        <v>65</v>
      </c>
      <c r="M46" s="111" t="s">
        <v>66</v>
      </c>
      <c r="N46" s="98" t="s">
        <v>324</v>
      </c>
      <c r="O46" s="56"/>
      <c r="P46" s="158" t="s">
        <v>65</v>
      </c>
      <c r="Q46" s="137"/>
      <c r="R46" s="158" t="s">
        <v>152</v>
      </c>
      <c r="S46" s="158" t="s">
        <v>187</v>
      </c>
      <c r="T46" s="137"/>
      <c r="U46" s="159" t="s">
        <v>152</v>
      </c>
    </row>
    <row r="47" spans="1:21" s="51" customFormat="1" ht="21" customHeight="1">
      <c r="A47" s="134"/>
      <c r="E47" s="138"/>
      <c r="F47" s="112"/>
      <c r="G47" s="138"/>
      <c r="H47" s="138"/>
      <c r="I47" s="112"/>
      <c r="J47" s="138"/>
      <c r="K47" s="11"/>
      <c r="L47" s="139">
        <v>66</v>
      </c>
      <c r="M47" s="111" t="s">
        <v>66</v>
      </c>
      <c r="N47" s="98" t="s">
        <v>325</v>
      </c>
      <c r="O47" s="56"/>
      <c r="P47" s="158" t="s">
        <v>65</v>
      </c>
      <c r="Q47" s="137"/>
      <c r="R47" s="158" t="s">
        <v>152</v>
      </c>
      <c r="S47" s="158" t="s">
        <v>187</v>
      </c>
      <c r="T47" s="137"/>
      <c r="U47" s="159" t="s">
        <v>152</v>
      </c>
    </row>
    <row r="48" spans="1:21" s="51" customFormat="1" ht="21" customHeight="1">
      <c r="A48" s="134"/>
      <c r="E48" s="138"/>
      <c r="F48" s="112"/>
      <c r="G48" s="138"/>
      <c r="H48" s="138"/>
      <c r="I48" s="112"/>
      <c r="J48" s="138"/>
      <c r="K48" s="11"/>
      <c r="L48" s="139">
        <v>67</v>
      </c>
      <c r="M48" s="111" t="s">
        <v>66</v>
      </c>
      <c r="N48" s="98" t="s">
        <v>326</v>
      </c>
      <c r="O48" s="56"/>
      <c r="P48" s="158" t="s">
        <v>65</v>
      </c>
      <c r="Q48" s="137"/>
      <c r="R48" s="158" t="s">
        <v>152</v>
      </c>
      <c r="S48" s="158" t="s">
        <v>187</v>
      </c>
      <c r="T48" s="137"/>
      <c r="U48" s="159" t="s">
        <v>152</v>
      </c>
    </row>
    <row r="49" spans="1:21" s="51" customFormat="1" ht="21" customHeight="1">
      <c r="A49" s="134"/>
      <c r="B49" s="11"/>
      <c r="C49" s="104"/>
      <c r="E49" s="138"/>
      <c r="F49" s="112"/>
      <c r="G49" s="138"/>
      <c r="H49" s="138"/>
      <c r="I49" s="112"/>
      <c r="J49" s="138"/>
      <c r="K49" s="11"/>
      <c r="L49" s="139">
        <v>68</v>
      </c>
      <c r="M49" s="97" t="s">
        <v>60</v>
      </c>
      <c r="N49" s="56" t="s">
        <v>220</v>
      </c>
      <c r="O49" s="56" t="s">
        <v>176</v>
      </c>
      <c r="P49" s="158" t="s">
        <v>65</v>
      </c>
      <c r="Q49" s="137"/>
      <c r="R49" s="158" t="s">
        <v>152</v>
      </c>
      <c r="S49" s="158" t="s">
        <v>187</v>
      </c>
      <c r="T49" s="137"/>
      <c r="U49" s="159" t="s">
        <v>152</v>
      </c>
    </row>
    <row r="50" spans="1:21" s="51" customFormat="1" ht="21" customHeight="1">
      <c r="A50" s="107" t="s">
        <v>48</v>
      </c>
      <c r="K50" s="11"/>
      <c r="L50" s="139">
        <v>69</v>
      </c>
      <c r="M50" s="97" t="s">
        <v>60</v>
      </c>
      <c r="N50" s="113" t="s">
        <v>221</v>
      </c>
      <c r="O50" s="98" t="s">
        <v>159</v>
      </c>
      <c r="P50" s="158" t="s">
        <v>65</v>
      </c>
      <c r="Q50" s="137"/>
      <c r="R50" s="158" t="s">
        <v>152</v>
      </c>
      <c r="S50" s="158" t="s">
        <v>187</v>
      </c>
      <c r="T50" s="137"/>
      <c r="U50" s="159" t="s">
        <v>152</v>
      </c>
    </row>
    <row r="51" spans="1:21" s="51" customFormat="1" ht="21" customHeight="1">
      <c r="A51" s="399" t="s">
        <v>85</v>
      </c>
      <c r="B51" s="400"/>
      <c r="C51" s="400"/>
      <c r="D51" s="401"/>
      <c r="E51" s="435" t="s">
        <v>49</v>
      </c>
      <c r="F51" s="436"/>
      <c r="G51" s="436"/>
      <c r="H51" s="436"/>
      <c r="I51" s="436"/>
      <c r="J51" s="437"/>
      <c r="K51" s="11"/>
      <c r="L51" s="139">
        <v>70</v>
      </c>
      <c r="M51" s="97" t="s">
        <v>60</v>
      </c>
      <c r="N51" s="113" t="s">
        <v>222</v>
      </c>
      <c r="O51" s="98" t="s">
        <v>81</v>
      </c>
      <c r="P51" s="158" t="s">
        <v>65</v>
      </c>
      <c r="Q51" s="137"/>
      <c r="R51" s="158" t="s">
        <v>152</v>
      </c>
      <c r="S51" s="158" t="s">
        <v>187</v>
      </c>
      <c r="T51" s="137"/>
      <c r="U51" s="159" t="s">
        <v>152</v>
      </c>
    </row>
    <row r="52" spans="1:21" s="51" customFormat="1" ht="21" customHeight="1">
      <c r="A52" s="399" t="s">
        <v>86</v>
      </c>
      <c r="B52" s="400"/>
      <c r="C52" s="400"/>
      <c r="D52" s="401"/>
      <c r="E52" s="438" t="s">
        <v>37</v>
      </c>
      <c r="F52" s="439"/>
      <c r="G52" s="440"/>
      <c r="H52" s="441" t="s">
        <v>189</v>
      </c>
      <c r="I52" s="442"/>
      <c r="J52" s="443"/>
      <c r="K52" s="11"/>
      <c r="L52" s="139">
        <v>71</v>
      </c>
      <c r="M52" s="97" t="s">
        <v>60</v>
      </c>
      <c r="N52" s="113" t="s">
        <v>223</v>
      </c>
      <c r="O52" s="98" t="s">
        <v>145</v>
      </c>
      <c r="P52" s="158" t="s">
        <v>65</v>
      </c>
      <c r="Q52" s="137"/>
      <c r="R52" s="158" t="s">
        <v>152</v>
      </c>
      <c r="S52" s="158" t="s">
        <v>187</v>
      </c>
      <c r="T52" s="137"/>
      <c r="U52" s="159" t="s">
        <v>152</v>
      </c>
    </row>
    <row r="53" spans="1:21" s="51" customFormat="1" ht="21" customHeight="1">
      <c r="A53" s="430" t="s">
        <v>31</v>
      </c>
      <c r="B53" s="431"/>
      <c r="C53" s="431"/>
      <c r="D53" s="432"/>
      <c r="E53" s="444"/>
      <c r="F53" s="445"/>
      <c r="G53" s="96" t="s">
        <v>152</v>
      </c>
      <c r="H53" s="444"/>
      <c r="I53" s="445"/>
      <c r="J53" s="164" t="s">
        <v>152</v>
      </c>
      <c r="K53" s="11"/>
      <c r="L53" s="139">
        <v>72</v>
      </c>
      <c r="M53" s="97" t="s">
        <v>60</v>
      </c>
      <c r="N53" s="113" t="s">
        <v>224</v>
      </c>
      <c r="O53" s="98" t="s">
        <v>81</v>
      </c>
      <c r="P53" s="158" t="s">
        <v>65</v>
      </c>
      <c r="Q53" s="137"/>
      <c r="R53" s="158" t="s">
        <v>152</v>
      </c>
      <c r="S53" s="158" t="s">
        <v>187</v>
      </c>
      <c r="T53" s="137"/>
      <c r="U53" s="159" t="s">
        <v>152</v>
      </c>
    </row>
    <row r="54" spans="1:21" s="51" customFormat="1" ht="21" customHeight="1">
      <c r="A54" s="430" t="s">
        <v>32</v>
      </c>
      <c r="B54" s="431"/>
      <c r="C54" s="431"/>
      <c r="D54" s="432"/>
      <c r="E54" s="444"/>
      <c r="F54" s="445"/>
      <c r="G54" s="96" t="s">
        <v>152</v>
      </c>
      <c r="H54" s="444"/>
      <c r="I54" s="445"/>
      <c r="J54" s="164" t="s">
        <v>152</v>
      </c>
      <c r="K54" s="11"/>
      <c r="L54" s="139">
        <v>73</v>
      </c>
      <c r="M54" s="56" t="s">
        <v>184</v>
      </c>
      <c r="N54" s="56" t="s">
        <v>225</v>
      </c>
      <c r="O54" s="56" t="s">
        <v>161</v>
      </c>
      <c r="P54" s="158" t="s">
        <v>65</v>
      </c>
      <c r="Q54" s="137"/>
      <c r="R54" s="158" t="s">
        <v>152</v>
      </c>
      <c r="S54" s="158" t="s">
        <v>187</v>
      </c>
      <c r="T54" s="137"/>
      <c r="U54" s="159" t="s">
        <v>152</v>
      </c>
    </row>
    <row r="55" spans="1:21" s="51" customFormat="1" ht="21" customHeight="1" thickBot="1">
      <c r="A55" s="430" t="s">
        <v>87</v>
      </c>
      <c r="B55" s="431"/>
      <c r="C55" s="431"/>
      <c r="D55" s="432"/>
      <c r="E55" s="433">
        <f>SUM(E53:F54)</f>
        <v>0</v>
      </c>
      <c r="F55" s="434"/>
      <c r="G55" s="96" t="s">
        <v>152</v>
      </c>
      <c r="H55" s="433">
        <f>SUM(H53:I54)</f>
        <v>0</v>
      </c>
      <c r="I55" s="434"/>
      <c r="J55" s="164" t="s">
        <v>152</v>
      </c>
      <c r="K55" s="11"/>
      <c r="L55" s="135">
        <v>74</v>
      </c>
      <c r="M55" s="44" t="s">
        <v>184</v>
      </c>
      <c r="N55" s="44" t="s">
        <v>226</v>
      </c>
      <c r="O55" s="44" t="s">
        <v>145</v>
      </c>
      <c r="P55" s="151" t="s">
        <v>65</v>
      </c>
      <c r="Q55" s="109"/>
      <c r="R55" s="151" t="s">
        <v>152</v>
      </c>
      <c r="S55" s="151" t="s">
        <v>187</v>
      </c>
      <c r="T55" s="109"/>
      <c r="U55" s="152" t="s">
        <v>152</v>
      </c>
    </row>
    <row r="56" spans="1:21" s="51" customFormat="1" ht="21" customHeight="1">
      <c r="A56" s="134"/>
      <c r="B56" s="11"/>
      <c r="C56" s="104"/>
      <c r="E56" s="138"/>
      <c r="F56" s="112"/>
      <c r="G56" s="138"/>
      <c r="H56" s="138"/>
      <c r="I56" s="112"/>
      <c r="J56" s="138"/>
      <c r="K56" s="11"/>
      <c r="L56" s="134"/>
      <c r="M56" s="105"/>
      <c r="P56" s="138"/>
      <c r="Q56" s="112"/>
      <c r="R56" s="138"/>
      <c r="S56" s="138"/>
      <c r="T56" s="112"/>
      <c r="U56" s="138"/>
    </row>
    <row r="57" spans="1:21" s="51" customFormat="1" ht="21" customHeight="1">
      <c r="A57" s="134"/>
      <c r="B57" s="11"/>
      <c r="C57" s="104"/>
      <c r="E57" s="138"/>
      <c r="F57" s="112"/>
      <c r="G57" s="138"/>
      <c r="H57" s="138"/>
      <c r="I57" s="112"/>
      <c r="J57" s="138"/>
      <c r="K57" s="11"/>
      <c r="L57" s="134"/>
      <c r="P57" s="138"/>
      <c r="Q57" s="112"/>
      <c r="R57" s="138"/>
      <c r="S57" s="138"/>
      <c r="T57" s="112"/>
      <c r="U57" s="138"/>
    </row>
    <row r="58" spans="1:21" s="51" customFormat="1" ht="21" customHeight="1">
      <c r="A58" s="134"/>
      <c r="B58" s="11"/>
      <c r="E58" s="138"/>
      <c r="F58" s="112"/>
      <c r="G58" s="138"/>
      <c r="H58" s="138"/>
      <c r="I58" s="138"/>
      <c r="J58" s="138"/>
      <c r="K58" s="11"/>
      <c r="L58" s="134"/>
      <c r="M58" s="105"/>
      <c r="N58" s="104"/>
      <c r="O58" s="104"/>
      <c r="P58" s="138"/>
      <c r="Q58" s="112"/>
      <c r="R58" s="138"/>
      <c r="S58" s="138"/>
      <c r="T58" s="112"/>
      <c r="U58" s="138"/>
    </row>
    <row r="59" spans="1:21" s="51" customFormat="1" ht="21" customHeight="1">
      <c r="A59" s="134"/>
      <c r="B59" s="11"/>
      <c r="E59" s="138"/>
      <c r="F59" s="112"/>
      <c r="G59" s="138"/>
      <c r="H59" s="138"/>
      <c r="I59" s="138"/>
      <c r="J59" s="138"/>
      <c r="K59" s="11"/>
      <c r="L59" s="134"/>
      <c r="M59" s="105"/>
      <c r="N59" s="104"/>
      <c r="O59" s="104"/>
      <c r="P59" s="138"/>
      <c r="Q59" s="112"/>
      <c r="R59" s="138"/>
      <c r="S59" s="138"/>
      <c r="T59" s="112"/>
      <c r="U59" s="138"/>
    </row>
    <row r="60" spans="1:21" s="51" customFormat="1" ht="21" customHeight="1">
      <c r="A60" s="160"/>
      <c r="B60" s="11"/>
      <c r="E60" s="40"/>
      <c r="F60" s="112"/>
      <c r="G60" s="138"/>
      <c r="H60" s="138"/>
      <c r="I60" s="138"/>
      <c r="J60" s="138"/>
      <c r="K60" s="11"/>
      <c r="L60" s="134"/>
      <c r="M60" s="105"/>
      <c r="N60" s="104"/>
      <c r="O60" s="104"/>
      <c r="P60" s="138"/>
      <c r="Q60" s="112"/>
      <c r="R60" s="138"/>
      <c r="S60" s="138"/>
      <c r="T60" s="112"/>
      <c r="U60" s="138"/>
    </row>
    <row r="61" spans="1:21" s="51" customFormat="1" ht="21" customHeight="1">
      <c r="K61" s="11"/>
      <c r="L61" s="134"/>
      <c r="M61" s="105"/>
      <c r="N61" s="104"/>
      <c r="O61" s="104"/>
      <c r="P61" s="40"/>
      <c r="Q61" s="112"/>
      <c r="R61" s="138"/>
    </row>
    <row r="62" spans="1:21" s="51" customFormat="1" ht="21" customHeight="1">
      <c r="H62" s="11"/>
      <c r="I62" s="104"/>
      <c r="J62" s="104"/>
      <c r="K62" s="11"/>
      <c r="L62" s="108"/>
      <c r="M62" s="108"/>
      <c r="N62" s="108"/>
      <c r="O62" s="138"/>
    </row>
    <row r="63" spans="1:21" s="51" customFormat="1" ht="21" customHeight="1">
      <c r="A63" s="99"/>
      <c r="B63" s="11"/>
      <c r="C63" s="104"/>
      <c r="E63" s="40"/>
      <c r="F63" s="402"/>
      <c r="G63" s="402"/>
      <c r="H63" s="11"/>
      <c r="I63" s="198"/>
      <c r="J63" s="198"/>
      <c r="K63" s="11"/>
      <c r="L63" s="424"/>
      <c r="M63" s="424"/>
      <c r="N63" s="424"/>
      <c r="O63" s="424"/>
    </row>
    <row r="64" spans="1:21" s="51" customFormat="1" ht="21" customHeight="1">
      <c r="A64" s="99"/>
      <c r="B64" s="11"/>
      <c r="C64" s="104"/>
      <c r="E64" s="40"/>
      <c r="F64" s="402"/>
      <c r="G64" s="402"/>
      <c r="H64" s="11"/>
      <c r="I64" s="198"/>
      <c r="J64" s="198"/>
      <c r="K64" s="11"/>
      <c r="L64" s="426"/>
      <c r="M64" s="426"/>
      <c r="N64" s="426"/>
      <c r="O64" s="426"/>
    </row>
    <row r="65" spans="1:15" s="51" customFormat="1" ht="21" customHeight="1">
      <c r="A65" s="99"/>
      <c r="B65" s="11"/>
      <c r="C65" s="104"/>
      <c r="E65" s="40"/>
      <c r="F65" s="402"/>
      <c r="G65" s="402"/>
      <c r="H65" s="11"/>
      <c r="I65" s="198"/>
      <c r="J65" s="198"/>
      <c r="K65" s="11"/>
      <c r="L65" s="420"/>
      <c r="M65" s="420"/>
      <c r="N65" s="420"/>
      <c r="O65" s="420"/>
    </row>
    <row r="66" spans="1:15" s="51" customFormat="1" ht="21" customHeight="1">
      <c r="A66" s="104"/>
      <c r="B66" s="104"/>
      <c r="C66" s="104"/>
      <c r="D66" s="104"/>
      <c r="E66" s="104"/>
      <c r="F66" s="138"/>
      <c r="G66" s="54"/>
      <c r="H66" s="11"/>
      <c r="I66" s="198"/>
      <c r="J66" s="198"/>
      <c r="K66" s="11"/>
      <c r="L66" s="420"/>
      <c r="M66" s="420"/>
      <c r="N66" s="420"/>
      <c r="O66" s="420"/>
    </row>
    <row r="67" spans="1:15" s="51" customFormat="1" ht="21" customHeight="1">
      <c r="A67" s="104"/>
      <c r="B67" s="104"/>
      <c r="C67" s="104"/>
      <c r="D67" s="52"/>
      <c r="E67" s="52"/>
      <c r="F67" s="53"/>
      <c r="G67" s="54"/>
      <c r="H67" s="11"/>
      <c r="I67" s="198"/>
      <c r="J67" s="198"/>
      <c r="K67" s="11"/>
      <c r="L67" s="420"/>
      <c r="M67" s="420"/>
      <c r="N67" s="420"/>
      <c r="O67" s="420"/>
    </row>
    <row r="68" spans="1:15" s="51" customFormat="1" ht="21" customHeight="1">
      <c r="A68" s="104"/>
      <c r="B68" s="104"/>
      <c r="C68" s="104"/>
      <c r="D68" s="52"/>
      <c r="E68" s="52"/>
      <c r="F68" s="53"/>
      <c r="G68" s="54"/>
      <c r="H68" s="11"/>
      <c r="K68" s="104"/>
    </row>
    <row r="69" spans="1:15" s="51" customFormat="1" ht="21" customHeight="1">
      <c r="F69" s="46"/>
      <c r="G69" s="54"/>
      <c r="H69" s="11"/>
      <c r="I69" s="11"/>
      <c r="K69" s="198"/>
      <c r="N69" s="46"/>
    </row>
    <row r="70" spans="1:15" s="51" customFormat="1" ht="21" customHeight="1">
      <c r="F70" s="46"/>
      <c r="G70" s="54"/>
      <c r="H70" s="11"/>
      <c r="I70" s="11"/>
      <c r="K70" s="198"/>
      <c r="N70" s="49"/>
    </row>
    <row r="71" spans="1:15" s="51" customFormat="1" ht="21" customHeight="1">
      <c r="F71" s="46"/>
      <c r="G71" s="54"/>
      <c r="H71" s="11"/>
      <c r="I71" s="107"/>
      <c r="J71" s="107"/>
      <c r="K71" s="198"/>
      <c r="M71" s="11"/>
      <c r="N71" s="52"/>
    </row>
    <row r="72" spans="1:15" s="51" customFormat="1" ht="24.95" customHeight="1">
      <c r="F72" s="46"/>
      <c r="G72" s="55"/>
      <c r="H72" s="11"/>
      <c r="I72" s="199"/>
      <c r="J72" s="199"/>
      <c r="K72" s="198"/>
      <c r="L72" s="424"/>
      <c r="M72" s="424"/>
      <c r="N72" s="160"/>
    </row>
    <row r="73" spans="1:15" s="51" customFormat="1" ht="24.95" customHeight="1">
      <c r="F73" s="46"/>
      <c r="G73" s="55"/>
      <c r="H73" s="11"/>
      <c r="I73" s="199"/>
      <c r="J73" s="199"/>
      <c r="K73" s="198"/>
      <c r="L73" s="425"/>
      <c r="M73" s="425"/>
      <c r="N73" s="50"/>
    </row>
    <row r="74" spans="1:15" s="51" customFormat="1" ht="24.95" customHeight="1">
      <c r="F74" s="46"/>
      <c r="G74" s="55"/>
      <c r="H74" s="11"/>
      <c r="I74" s="198"/>
      <c r="J74" s="198"/>
      <c r="L74" s="420"/>
      <c r="M74" s="420"/>
      <c r="N74" s="53"/>
    </row>
    <row r="75" spans="1:15" s="51" customFormat="1" ht="15" customHeight="1">
      <c r="F75" s="46"/>
      <c r="G75" s="55"/>
      <c r="H75" s="11"/>
      <c r="I75" s="198"/>
      <c r="J75" s="198"/>
      <c r="L75" s="420"/>
      <c r="M75" s="420"/>
      <c r="N75" s="53"/>
    </row>
    <row r="76" spans="1:15" s="51" customFormat="1" ht="15" customHeight="1">
      <c r="F76" s="46"/>
      <c r="G76" s="55"/>
      <c r="H76" s="11"/>
      <c r="I76" s="198"/>
      <c r="J76" s="198"/>
      <c r="L76" s="420"/>
      <c r="M76" s="420"/>
      <c r="N76" s="53"/>
    </row>
    <row r="77" spans="1:15" s="51" customFormat="1" ht="15" customHeight="1">
      <c r="F77" s="46"/>
      <c r="G77" s="55"/>
      <c r="H77" s="11"/>
      <c r="I77" s="11"/>
      <c r="N77" s="49"/>
    </row>
    <row r="78" spans="1:15" s="51" customFormat="1" ht="15" customHeight="1">
      <c r="F78" s="46"/>
      <c r="G78" s="55"/>
      <c r="H78" s="11"/>
      <c r="I78" s="11"/>
      <c r="K78" s="199"/>
      <c r="N78" s="49"/>
    </row>
    <row r="79" spans="1:15" s="51" customFormat="1" ht="15" customHeight="1">
      <c r="F79" s="46"/>
      <c r="G79" s="55"/>
      <c r="H79" s="11"/>
      <c r="I79" s="11"/>
      <c r="K79" s="199"/>
      <c r="N79" s="49"/>
    </row>
    <row r="80" spans="1:15" s="51" customFormat="1" ht="15" customHeight="1">
      <c r="F80" s="46"/>
      <c r="G80" s="55"/>
      <c r="H80" s="11"/>
      <c r="I80" s="11"/>
      <c r="K80" s="198"/>
      <c r="N80" s="49"/>
    </row>
    <row r="81" spans="6:14" s="51" customFormat="1" ht="15" customHeight="1">
      <c r="F81" s="46"/>
      <c r="G81" s="55"/>
      <c r="H81" s="11"/>
      <c r="I81" s="11"/>
      <c r="K81" s="198"/>
      <c r="N81" s="49"/>
    </row>
    <row r="82" spans="6:14" s="51" customFormat="1" ht="15" customHeight="1">
      <c r="F82" s="46"/>
      <c r="G82" s="55"/>
      <c r="H82" s="11"/>
      <c r="I82" s="11"/>
      <c r="K82" s="198"/>
      <c r="N82" s="49"/>
    </row>
    <row r="83" spans="6:14" s="51" customFormat="1" ht="15" customHeight="1">
      <c r="F83" s="46"/>
      <c r="G83" s="55"/>
      <c r="H83" s="11"/>
      <c r="I83" s="11"/>
      <c r="N83" s="46"/>
    </row>
    <row r="84" spans="6:14" s="51" customFormat="1" ht="15" customHeight="1">
      <c r="F84" s="46"/>
      <c r="G84" s="55"/>
      <c r="H84" s="11"/>
      <c r="I84" s="11"/>
      <c r="N84" s="46"/>
    </row>
    <row r="85" spans="6:14" s="51" customFormat="1" ht="15" customHeight="1">
      <c r="F85" s="46"/>
      <c r="G85" s="54"/>
      <c r="H85" s="11"/>
      <c r="I85" s="11"/>
      <c r="N85" s="46"/>
    </row>
    <row r="86" spans="6:14" s="51" customFormat="1" ht="15" customHeight="1">
      <c r="F86" s="46"/>
      <c r="G86" s="54"/>
      <c r="H86" s="11"/>
      <c r="I86" s="11"/>
      <c r="L86" s="104"/>
      <c r="N86" s="46"/>
    </row>
    <row r="87" spans="6:14" s="51" customFormat="1" ht="15" customHeight="1">
      <c r="F87" s="46"/>
      <c r="G87" s="54"/>
      <c r="H87" s="11"/>
      <c r="I87" s="11"/>
      <c r="L87" s="104"/>
      <c r="N87" s="46"/>
    </row>
    <row r="88" spans="6:14" s="51" customFormat="1" ht="15" customHeight="1">
      <c r="F88" s="46"/>
      <c r="G88" s="54"/>
      <c r="H88" s="11"/>
      <c r="I88" s="11"/>
      <c r="L88" s="104"/>
      <c r="N88" s="46"/>
    </row>
    <row r="89" spans="6:14" s="51" customFormat="1" ht="15" customHeight="1">
      <c r="F89" s="46"/>
      <c r="G89" s="54"/>
      <c r="H89" s="11"/>
      <c r="I89" s="11"/>
      <c r="L89" s="104"/>
      <c r="N89" s="46"/>
    </row>
    <row r="90" spans="6:14" s="51" customFormat="1" ht="15" customHeight="1">
      <c r="F90" s="46"/>
      <c r="G90" s="54"/>
      <c r="H90" s="11"/>
      <c r="I90" s="11"/>
      <c r="N90" s="46"/>
    </row>
    <row r="91" spans="6:14" s="51" customFormat="1" ht="15" customHeight="1">
      <c r="F91" s="46"/>
      <c r="G91" s="54"/>
      <c r="H91" s="11"/>
      <c r="I91" s="11"/>
      <c r="J91" s="104"/>
      <c r="L91" s="104"/>
      <c r="N91" s="46"/>
    </row>
    <row r="92" spans="6:14" s="51" customFormat="1" ht="15" customHeight="1">
      <c r="F92" s="46"/>
      <c r="G92" s="54"/>
      <c r="H92" s="11"/>
      <c r="I92" s="11"/>
      <c r="J92" s="104"/>
      <c r="L92" s="106"/>
      <c r="N92" s="46"/>
    </row>
    <row r="93" spans="6:14" s="51" customFormat="1" ht="15" customHeight="1">
      <c r="F93" s="46"/>
      <c r="G93" s="54"/>
      <c r="H93" s="11"/>
      <c r="I93" s="11"/>
      <c r="L93" s="106"/>
      <c r="N93" s="46"/>
    </row>
    <row r="94" spans="6:14" s="51" customFormat="1" ht="15" customHeight="1">
      <c r="F94" s="46"/>
      <c r="G94" s="54"/>
      <c r="H94" s="11"/>
      <c r="I94" s="11"/>
      <c r="N94" s="46"/>
    </row>
    <row r="95" spans="6:14" s="51" customFormat="1" ht="15" customHeight="1">
      <c r="F95" s="46"/>
      <c r="G95" s="54"/>
      <c r="H95" s="11"/>
      <c r="I95" s="11"/>
      <c r="J95" s="11"/>
      <c r="N95" s="46"/>
    </row>
    <row r="96" spans="6:14" s="51" customFormat="1" ht="15" customHeight="1">
      <c r="F96" s="46"/>
      <c r="G96" s="54"/>
      <c r="H96" s="11"/>
      <c r="I96" s="11"/>
      <c r="L96" s="134"/>
      <c r="N96" s="46"/>
    </row>
    <row r="97" spans="1:14" s="51" customFormat="1" ht="15" customHeight="1">
      <c r="F97" s="46"/>
      <c r="G97" s="54"/>
      <c r="H97" s="11"/>
      <c r="I97" s="11"/>
      <c r="J97" s="105"/>
      <c r="K97" s="106"/>
      <c r="L97" s="104"/>
      <c r="N97" s="46"/>
    </row>
    <row r="98" spans="1:14" s="51" customFormat="1" ht="15" customHeight="1">
      <c r="F98" s="46"/>
      <c r="G98" s="54"/>
      <c r="H98" s="11"/>
      <c r="I98" s="11"/>
      <c r="J98" s="105"/>
      <c r="K98" s="106"/>
      <c r="L98" s="104"/>
      <c r="N98" s="46"/>
    </row>
    <row r="99" spans="1:14" s="51" customFormat="1" ht="15" customHeight="1">
      <c r="F99" s="46"/>
      <c r="G99" s="54"/>
      <c r="H99" s="11"/>
      <c r="I99" s="11"/>
      <c r="J99" s="105"/>
      <c r="L99" s="104"/>
      <c r="N99" s="46"/>
    </row>
    <row r="100" spans="1:14" s="51" customFormat="1" ht="15" customHeight="1">
      <c r="F100" s="46"/>
      <c r="G100" s="54"/>
      <c r="H100" s="11"/>
      <c r="I100" s="11"/>
      <c r="J100" s="105"/>
      <c r="L100" s="104"/>
      <c r="N100" s="46"/>
    </row>
    <row r="101" spans="1:14" s="51" customFormat="1" ht="15" customHeight="1">
      <c r="F101" s="46"/>
      <c r="G101" s="54"/>
      <c r="H101" s="11"/>
      <c r="I101" s="11"/>
      <c r="K101" s="11"/>
      <c r="N101" s="46"/>
    </row>
    <row r="102" spans="1:14" s="51" customFormat="1" ht="15" customHeight="1">
      <c r="F102" s="46"/>
      <c r="G102" s="54"/>
      <c r="H102" s="11"/>
      <c r="I102" s="11"/>
      <c r="K102" s="104"/>
      <c r="N102" s="46"/>
    </row>
    <row r="103" spans="1:14" s="51" customFormat="1" ht="15" customHeight="1">
      <c r="F103" s="46"/>
      <c r="G103" s="52"/>
      <c r="H103" s="11"/>
      <c r="I103" s="11"/>
      <c r="K103" s="104"/>
      <c r="N103" s="46"/>
    </row>
    <row r="104" spans="1:14" s="51" customFormat="1" ht="15" customHeight="1">
      <c r="F104" s="46"/>
      <c r="G104" s="52"/>
      <c r="H104" s="11"/>
      <c r="I104" s="11"/>
      <c r="J104" s="11"/>
      <c r="K104" s="104"/>
      <c r="N104" s="46"/>
    </row>
    <row r="105" spans="1:14" s="51" customFormat="1">
      <c r="F105" s="46"/>
      <c r="G105" s="52"/>
      <c r="H105" s="11"/>
      <c r="I105" s="11"/>
      <c r="J105" s="11"/>
      <c r="K105" s="104"/>
      <c r="N105" s="46"/>
    </row>
    <row r="106" spans="1:14" s="51" customFormat="1">
      <c r="F106" s="46"/>
      <c r="G106" s="52"/>
      <c r="H106" s="11"/>
      <c r="I106" s="11"/>
      <c r="J106" s="11"/>
      <c r="K106" s="104"/>
      <c r="N106" s="46"/>
    </row>
    <row r="107" spans="1:14" s="51" customFormat="1">
      <c r="F107" s="46"/>
      <c r="G107" s="52"/>
      <c r="H107" s="11"/>
      <c r="I107" s="11"/>
      <c r="J107" s="11"/>
      <c r="N107" s="46"/>
    </row>
    <row r="108" spans="1:14" s="51" customFormat="1">
      <c r="F108" s="46"/>
      <c r="G108" s="52"/>
      <c r="H108" s="11"/>
      <c r="I108" s="11"/>
      <c r="J108" s="11"/>
      <c r="N108" s="46"/>
    </row>
    <row r="109" spans="1:14" s="51" customFormat="1">
      <c r="A109" s="11"/>
      <c r="B109" s="11"/>
      <c r="C109" s="11"/>
      <c r="D109" s="11"/>
      <c r="E109" s="11"/>
      <c r="F109" s="48"/>
      <c r="G109" s="52"/>
      <c r="H109" s="11"/>
      <c r="I109" s="11"/>
      <c r="J109" s="11"/>
      <c r="N109" s="46"/>
    </row>
    <row r="110" spans="1:14" s="51" customFormat="1">
      <c r="A110" s="11"/>
      <c r="B110" s="11"/>
      <c r="C110" s="11"/>
      <c r="D110" s="11"/>
      <c r="E110" s="11"/>
      <c r="F110" s="48"/>
      <c r="G110" s="52"/>
      <c r="H110" s="11"/>
      <c r="I110" s="11"/>
      <c r="J110" s="11"/>
      <c r="K110" s="11"/>
      <c r="N110" s="46"/>
    </row>
    <row r="111" spans="1:14" s="51" customFormat="1">
      <c r="A111" s="11"/>
      <c r="B111" s="11"/>
      <c r="C111" s="11"/>
      <c r="D111" s="11"/>
      <c r="E111" s="11"/>
      <c r="F111" s="48"/>
      <c r="G111" s="52"/>
      <c r="H111" s="11"/>
      <c r="I111" s="11"/>
      <c r="J111" s="11"/>
      <c r="K111" s="11"/>
      <c r="N111" s="46"/>
    </row>
    <row r="112" spans="1:14" s="51" customFormat="1">
      <c r="A112" s="11"/>
      <c r="B112" s="11"/>
      <c r="C112" s="11"/>
      <c r="D112" s="11"/>
      <c r="E112" s="11"/>
      <c r="F112" s="48"/>
      <c r="G112" s="52"/>
      <c r="H112" s="11"/>
      <c r="I112" s="11"/>
      <c r="J112" s="11"/>
      <c r="K112" s="11"/>
      <c r="N112" s="46"/>
    </row>
    <row r="113" spans="1:14" s="51" customFormat="1">
      <c r="A113" s="11"/>
      <c r="B113" s="11"/>
      <c r="C113" s="11"/>
      <c r="D113" s="11"/>
      <c r="E113" s="11"/>
      <c r="F113" s="48"/>
      <c r="G113" s="52"/>
      <c r="H113" s="11"/>
      <c r="I113" s="11"/>
      <c r="J113" s="11"/>
      <c r="K113" s="11"/>
      <c r="N113" s="46"/>
    </row>
    <row r="114" spans="1:14" s="51" customFormat="1">
      <c r="A114" s="11"/>
      <c r="B114" s="11"/>
      <c r="C114" s="11"/>
      <c r="D114" s="11"/>
      <c r="E114" s="11"/>
      <c r="F114" s="48"/>
      <c r="G114" s="52"/>
      <c r="H114" s="11"/>
      <c r="I114" s="11"/>
      <c r="J114" s="11"/>
      <c r="K114" s="11"/>
      <c r="N114" s="46"/>
    </row>
    <row r="115" spans="1:14" s="51" customFormat="1">
      <c r="A115" s="11"/>
      <c r="B115" s="11"/>
      <c r="C115" s="11"/>
      <c r="D115" s="11"/>
      <c r="E115" s="11"/>
      <c r="F115" s="48"/>
      <c r="G115" s="52"/>
      <c r="H115" s="11"/>
      <c r="I115" s="11"/>
      <c r="J115" s="11"/>
      <c r="K115" s="11"/>
      <c r="N115" s="46"/>
    </row>
    <row r="116" spans="1:14" s="51" customFormat="1">
      <c r="A116" s="11"/>
      <c r="B116" s="11"/>
      <c r="C116" s="11"/>
      <c r="D116" s="11"/>
      <c r="E116" s="11"/>
      <c r="F116" s="48"/>
      <c r="G116" s="52"/>
      <c r="H116" s="11"/>
      <c r="I116" s="11"/>
      <c r="J116" s="11"/>
      <c r="K116" s="11"/>
      <c r="N116" s="46"/>
    </row>
    <row r="117" spans="1:14" s="51" customFormat="1">
      <c r="A117" s="11"/>
      <c r="B117" s="11"/>
      <c r="C117" s="11"/>
      <c r="D117" s="11"/>
      <c r="E117" s="11"/>
      <c r="F117" s="48"/>
      <c r="G117" s="52"/>
      <c r="H117" s="11"/>
      <c r="I117" s="11"/>
      <c r="J117" s="11"/>
      <c r="K117" s="11"/>
      <c r="N117" s="46"/>
    </row>
    <row r="118" spans="1:14" s="51" customFormat="1">
      <c r="A118" s="11"/>
      <c r="B118" s="11"/>
      <c r="C118" s="11"/>
      <c r="D118" s="11"/>
      <c r="E118" s="11"/>
      <c r="F118" s="48"/>
      <c r="G118" s="52"/>
      <c r="H118" s="11"/>
      <c r="I118" s="11"/>
      <c r="J118" s="11"/>
      <c r="K118" s="11"/>
      <c r="N118" s="46"/>
    </row>
    <row r="119" spans="1:14" s="51" customFormat="1">
      <c r="A119" s="11"/>
      <c r="B119" s="11"/>
      <c r="C119" s="11"/>
      <c r="D119" s="11"/>
      <c r="E119" s="11"/>
      <c r="F119" s="48"/>
      <c r="G119" s="52"/>
      <c r="H119" s="11"/>
      <c r="I119" s="11"/>
      <c r="K119" s="11"/>
      <c r="N119" s="46"/>
    </row>
    <row r="120" spans="1:14" s="51" customFormat="1">
      <c r="A120" s="11"/>
      <c r="B120" s="11"/>
      <c r="C120" s="11"/>
      <c r="D120" s="11"/>
      <c r="E120" s="11"/>
      <c r="F120" s="48"/>
      <c r="G120" s="52"/>
      <c r="H120" s="11"/>
      <c r="I120" s="11"/>
      <c r="K120" s="11"/>
      <c r="N120" s="46"/>
    </row>
    <row r="121" spans="1:14" s="51" customFormat="1">
      <c r="A121" s="11"/>
      <c r="B121" s="11"/>
      <c r="C121" s="11"/>
      <c r="D121" s="11"/>
      <c r="E121" s="11"/>
      <c r="F121" s="48"/>
      <c r="G121" s="52"/>
      <c r="H121" s="11"/>
      <c r="I121" s="11"/>
      <c r="K121" s="11"/>
      <c r="N121" s="46"/>
    </row>
    <row r="122" spans="1:14" s="51" customFormat="1">
      <c r="A122" s="11"/>
      <c r="B122" s="11"/>
      <c r="C122" s="11"/>
      <c r="D122" s="11"/>
      <c r="E122" s="11"/>
      <c r="F122" s="48"/>
      <c r="G122" s="52"/>
      <c r="H122" s="11"/>
      <c r="I122" s="11"/>
      <c r="K122" s="11"/>
      <c r="N122" s="46"/>
    </row>
    <row r="123" spans="1:14" s="51" customFormat="1">
      <c r="A123" s="11"/>
      <c r="B123" s="11"/>
      <c r="C123" s="11"/>
      <c r="D123" s="11"/>
      <c r="E123" s="11"/>
      <c r="F123" s="48"/>
      <c r="G123" s="52"/>
      <c r="H123" s="11"/>
      <c r="I123" s="11"/>
      <c r="K123" s="11"/>
      <c r="N123" s="46"/>
    </row>
    <row r="124" spans="1:14" s="51" customFormat="1">
      <c r="A124" s="11"/>
      <c r="B124" s="11"/>
      <c r="C124" s="11"/>
      <c r="D124" s="11"/>
      <c r="E124" s="11"/>
      <c r="F124" s="48"/>
      <c r="G124" s="52"/>
      <c r="H124" s="11"/>
      <c r="I124" s="11"/>
      <c r="K124" s="11"/>
      <c r="N124" s="46"/>
    </row>
    <row r="125" spans="1:14" s="51" customFormat="1">
      <c r="A125" s="11"/>
      <c r="B125" s="11"/>
      <c r="C125" s="11"/>
      <c r="D125" s="11"/>
      <c r="E125" s="11"/>
      <c r="F125" s="48"/>
      <c r="G125" s="52"/>
      <c r="H125" s="11"/>
      <c r="I125" s="11"/>
      <c r="N125" s="46"/>
    </row>
    <row r="126" spans="1:14" s="51" customFormat="1">
      <c r="A126" s="11"/>
      <c r="B126" s="11"/>
      <c r="C126" s="11"/>
      <c r="D126" s="11"/>
      <c r="E126" s="11"/>
      <c r="F126" s="48"/>
      <c r="G126" s="52"/>
      <c r="H126" s="11"/>
      <c r="I126" s="11"/>
      <c r="N126" s="46"/>
    </row>
    <row r="127" spans="1:14" s="51" customFormat="1">
      <c r="A127" s="11"/>
      <c r="B127" s="11"/>
      <c r="C127" s="11"/>
      <c r="D127" s="11"/>
      <c r="E127" s="11"/>
      <c r="F127" s="48"/>
      <c r="G127" s="52"/>
      <c r="H127" s="11"/>
      <c r="I127" s="11"/>
      <c r="N127" s="46"/>
    </row>
    <row r="128" spans="1:14" s="51" customFormat="1">
      <c r="A128" s="11"/>
      <c r="B128" s="11"/>
      <c r="C128" s="11"/>
      <c r="D128" s="11"/>
      <c r="E128" s="11"/>
      <c r="F128" s="48"/>
      <c r="G128" s="52"/>
      <c r="H128" s="11"/>
      <c r="I128" s="11"/>
      <c r="N128" s="46"/>
    </row>
    <row r="129" spans="1:14" s="51" customFormat="1">
      <c r="A129" s="11"/>
      <c r="B129" s="11"/>
      <c r="C129" s="11"/>
      <c r="D129" s="11"/>
      <c r="E129" s="11"/>
      <c r="F129" s="48"/>
      <c r="G129" s="52"/>
      <c r="H129" s="11"/>
      <c r="I129" s="11"/>
      <c r="N129" s="46"/>
    </row>
    <row r="130" spans="1:14" s="51" customFormat="1">
      <c r="A130" s="11"/>
      <c r="B130" s="11"/>
      <c r="C130" s="11"/>
      <c r="D130" s="11"/>
      <c r="E130" s="11"/>
      <c r="F130" s="48"/>
      <c r="G130" s="52"/>
      <c r="H130" s="11"/>
      <c r="I130" s="11"/>
      <c r="J130" s="11"/>
      <c r="N130" s="46"/>
    </row>
    <row r="131" spans="1:14" s="51" customFormat="1">
      <c r="A131" s="11"/>
      <c r="B131" s="11"/>
      <c r="C131" s="11"/>
      <c r="D131" s="11"/>
      <c r="E131" s="11"/>
      <c r="F131" s="48"/>
      <c r="G131" s="52"/>
      <c r="H131" s="11"/>
      <c r="I131" s="11"/>
      <c r="J131" s="11"/>
      <c r="N131" s="46"/>
    </row>
    <row r="132" spans="1:14" s="51" customFormat="1">
      <c r="A132" s="11"/>
      <c r="B132" s="11"/>
      <c r="C132" s="11"/>
      <c r="D132" s="11"/>
      <c r="E132" s="11"/>
      <c r="F132" s="48"/>
      <c r="G132" s="52"/>
      <c r="H132" s="11"/>
      <c r="I132" s="11"/>
      <c r="J132" s="11"/>
      <c r="N132" s="46"/>
    </row>
    <row r="133" spans="1:14" s="51" customFormat="1">
      <c r="A133" s="11"/>
      <c r="B133" s="11"/>
      <c r="C133" s="11"/>
      <c r="D133" s="11"/>
      <c r="E133" s="11"/>
      <c r="F133" s="48"/>
      <c r="G133" s="52"/>
      <c r="H133" s="11"/>
      <c r="I133" s="11"/>
      <c r="J133" s="11"/>
      <c r="N133" s="46"/>
    </row>
    <row r="134" spans="1:14" s="51" customFormat="1">
      <c r="A134" s="11"/>
      <c r="B134" s="11"/>
      <c r="C134" s="11"/>
      <c r="D134" s="11"/>
      <c r="E134" s="11"/>
      <c r="F134" s="48"/>
      <c r="G134" s="52"/>
      <c r="H134" s="11"/>
      <c r="I134" s="11"/>
      <c r="J134" s="11"/>
      <c r="N134" s="46"/>
    </row>
    <row r="135" spans="1:14" s="51" customFormat="1">
      <c r="A135" s="11"/>
      <c r="B135" s="11"/>
      <c r="C135" s="11"/>
      <c r="D135" s="11"/>
      <c r="E135" s="11"/>
      <c r="F135" s="48"/>
      <c r="G135" s="52"/>
      <c r="H135" s="11"/>
      <c r="I135" s="11"/>
      <c r="J135" s="11"/>
      <c r="N135" s="46"/>
    </row>
    <row r="136" spans="1:14" s="51" customFormat="1">
      <c r="A136" s="11"/>
      <c r="B136" s="11"/>
      <c r="C136" s="11"/>
      <c r="D136" s="11"/>
      <c r="E136" s="11"/>
      <c r="F136" s="48"/>
      <c r="G136" s="52"/>
      <c r="H136" s="11"/>
      <c r="I136" s="11"/>
      <c r="J136" s="11"/>
      <c r="K136" s="11"/>
      <c r="N136" s="46"/>
    </row>
    <row r="137" spans="1:14" s="51" customFormat="1">
      <c r="A137" s="11"/>
      <c r="B137" s="11"/>
      <c r="C137" s="11"/>
      <c r="D137" s="11"/>
      <c r="E137" s="11"/>
      <c r="F137" s="48"/>
      <c r="G137" s="52"/>
      <c r="H137" s="11"/>
      <c r="I137" s="11"/>
      <c r="K137" s="11"/>
      <c r="N137" s="46"/>
    </row>
    <row r="138" spans="1:14" s="51" customFormat="1">
      <c r="A138" s="11"/>
      <c r="B138" s="11"/>
      <c r="C138" s="11"/>
      <c r="D138" s="11"/>
      <c r="E138" s="11"/>
      <c r="F138" s="48"/>
      <c r="G138" s="52"/>
      <c r="H138" s="11"/>
      <c r="I138" s="11"/>
      <c r="K138" s="11"/>
      <c r="N138" s="46"/>
    </row>
    <row r="139" spans="1:14" s="51" customFormat="1">
      <c r="A139" s="11"/>
      <c r="B139" s="11"/>
      <c r="C139" s="11"/>
      <c r="D139" s="11"/>
      <c r="E139" s="11"/>
      <c r="F139" s="48"/>
      <c r="G139" s="52"/>
      <c r="H139" s="11"/>
      <c r="K139" s="11"/>
      <c r="N139" s="46"/>
    </row>
    <row r="140" spans="1:14" s="51" customFormat="1">
      <c r="A140" s="11"/>
      <c r="B140" s="11"/>
      <c r="C140" s="11"/>
      <c r="D140" s="11"/>
      <c r="E140" s="11"/>
      <c r="F140" s="48"/>
      <c r="G140" s="52"/>
      <c r="H140" s="11"/>
      <c r="K140" s="11"/>
      <c r="N140" s="46"/>
    </row>
    <row r="141" spans="1:14" s="51" customFormat="1">
      <c r="A141" s="11"/>
      <c r="B141" s="11"/>
      <c r="C141" s="11"/>
      <c r="D141" s="11"/>
      <c r="E141" s="11"/>
      <c r="F141" s="48"/>
      <c r="G141" s="52"/>
      <c r="H141" s="11"/>
      <c r="K141" s="11"/>
      <c r="N141" s="46"/>
    </row>
    <row r="142" spans="1:14" s="51" customFormat="1">
      <c r="A142" s="11"/>
      <c r="B142" s="11"/>
      <c r="C142" s="11"/>
      <c r="D142" s="11"/>
      <c r="E142" s="11"/>
      <c r="F142" s="48"/>
      <c r="G142" s="52"/>
      <c r="H142" s="11"/>
      <c r="K142" s="11"/>
      <c r="N142" s="46"/>
    </row>
    <row r="143" spans="1:14" s="51" customFormat="1">
      <c r="A143" s="11"/>
      <c r="B143" s="11"/>
      <c r="C143" s="11"/>
      <c r="D143" s="11"/>
      <c r="E143" s="11"/>
      <c r="F143" s="48"/>
      <c r="G143" s="52"/>
      <c r="H143" s="11"/>
      <c r="N143" s="46"/>
    </row>
    <row r="144" spans="1:14" s="51" customFormat="1">
      <c r="A144" s="11"/>
      <c r="B144" s="11"/>
      <c r="C144" s="11"/>
      <c r="D144" s="11"/>
      <c r="E144" s="11"/>
      <c r="F144" s="48"/>
      <c r="G144" s="52"/>
      <c r="H144" s="11"/>
      <c r="N144" s="46"/>
    </row>
    <row r="145" spans="1:21" s="51" customFormat="1">
      <c r="A145" s="11"/>
      <c r="B145" s="11"/>
      <c r="C145" s="11"/>
      <c r="D145" s="11"/>
      <c r="E145" s="11"/>
      <c r="F145" s="48"/>
      <c r="G145" s="52"/>
      <c r="H145" s="11"/>
      <c r="N145" s="46"/>
    </row>
    <row r="146" spans="1:21" s="51" customFormat="1">
      <c r="A146" s="11"/>
      <c r="B146" s="11"/>
      <c r="C146" s="11"/>
      <c r="D146" s="11"/>
      <c r="E146" s="11"/>
      <c r="F146" s="48"/>
      <c r="G146" s="52"/>
      <c r="H146" s="11"/>
      <c r="N146" s="46"/>
    </row>
    <row r="147" spans="1:21" s="51" customFormat="1">
      <c r="A147" s="11"/>
      <c r="B147" s="11"/>
      <c r="C147" s="11"/>
      <c r="D147" s="11"/>
      <c r="E147" s="11"/>
      <c r="F147" s="48"/>
      <c r="G147" s="52"/>
      <c r="H147" s="11"/>
      <c r="K147" s="103"/>
      <c r="N147" s="46"/>
    </row>
    <row r="148" spans="1:21" s="51" customFormat="1">
      <c r="A148" s="11"/>
      <c r="B148" s="11"/>
      <c r="C148" s="11"/>
      <c r="D148" s="11"/>
      <c r="E148" s="11"/>
      <c r="F148" s="48"/>
      <c r="G148" s="52"/>
      <c r="H148" s="11"/>
      <c r="N148" s="46"/>
    </row>
    <row r="149" spans="1:21" s="51" customFormat="1">
      <c r="A149" s="11"/>
      <c r="B149" s="11"/>
      <c r="C149" s="11"/>
      <c r="D149" s="11"/>
      <c r="E149" s="11"/>
      <c r="F149" s="48"/>
      <c r="G149" s="52"/>
      <c r="H149" s="11"/>
      <c r="N149" s="46"/>
    </row>
    <row r="150" spans="1:21" s="51" customFormat="1">
      <c r="A150" s="11"/>
      <c r="B150" s="11"/>
      <c r="C150" s="11"/>
      <c r="D150" s="11"/>
      <c r="E150" s="11"/>
      <c r="F150" s="48"/>
      <c r="G150" s="52"/>
      <c r="H150" s="10"/>
      <c r="N150" s="46"/>
    </row>
    <row r="151" spans="1:21" s="51" customFormat="1">
      <c r="A151" s="11"/>
      <c r="B151" s="11"/>
      <c r="C151" s="11"/>
      <c r="D151" s="11"/>
      <c r="E151" s="11"/>
      <c r="F151" s="48"/>
      <c r="G151" s="52"/>
      <c r="H151" s="10"/>
      <c r="N151" s="46"/>
    </row>
    <row r="152" spans="1:21" s="51" customFormat="1">
      <c r="A152" s="11"/>
      <c r="B152" s="11"/>
      <c r="C152" s="11"/>
      <c r="D152" s="11"/>
      <c r="E152" s="11"/>
      <c r="F152" s="48"/>
      <c r="G152" s="52"/>
      <c r="H152" s="10"/>
      <c r="N152" s="46"/>
    </row>
    <row r="153" spans="1:21" s="51" customFormat="1">
      <c r="A153" s="11"/>
      <c r="B153" s="11"/>
      <c r="C153" s="11"/>
      <c r="D153" s="11"/>
      <c r="E153" s="11"/>
      <c r="F153" s="48"/>
      <c r="G153" s="52"/>
      <c r="H153" s="10"/>
      <c r="N153" s="46"/>
    </row>
    <row r="154" spans="1:21" s="51" customFormat="1">
      <c r="A154" s="11"/>
      <c r="B154" s="11"/>
      <c r="C154" s="11"/>
      <c r="D154" s="11"/>
      <c r="E154" s="11"/>
      <c r="F154" s="48"/>
      <c r="G154" s="52"/>
      <c r="H154" s="10"/>
      <c r="M154" s="11"/>
      <c r="N154" s="52"/>
      <c r="O154" s="11"/>
    </row>
    <row r="155" spans="1:21" s="51" customFormat="1">
      <c r="A155" s="11"/>
      <c r="B155" s="11"/>
      <c r="C155" s="11"/>
      <c r="D155" s="11"/>
      <c r="E155" s="11"/>
      <c r="F155" s="48"/>
      <c r="G155" s="52"/>
      <c r="H155" s="10"/>
      <c r="I155" s="11"/>
      <c r="M155" s="11"/>
      <c r="N155" s="52"/>
      <c r="O155" s="11"/>
    </row>
    <row r="156" spans="1:21" s="51" customFormat="1">
      <c r="A156" s="11"/>
      <c r="B156" s="11"/>
      <c r="C156" s="11"/>
      <c r="D156" s="11"/>
      <c r="E156" s="11"/>
      <c r="F156" s="48"/>
      <c r="G156" s="52"/>
      <c r="H156" s="10"/>
      <c r="I156" s="11"/>
      <c r="M156" s="11"/>
      <c r="N156" s="52"/>
      <c r="O156" s="11"/>
    </row>
    <row r="157" spans="1:21" s="51" customFormat="1">
      <c r="A157" s="11"/>
      <c r="B157" s="11"/>
      <c r="C157" s="11"/>
      <c r="D157" s="11"/>
      <c r="E157" s="11"/>
      <c r="F157" s="48"/>
      <c r="G157" s="52"/>
      <c r="H157" s="10"/>
      <c r="I157" s="11"/>
      <c r="M157" s="11"/>
      <c r="N157" s="52"/>
      <c r="O157" s="11"/>
    </row>
    <row r="158" spans="1:21" s="51" customFormat="1">
      <c r="A158" s="11"/>
      <c r="B158" s="11"/>
      <c r="C158" s="11"/>
      <c r="D158" s="11"/>
      <c r="E158" s="11"/>
      <c r="F158" s="48"/>
      <c r="G158" s="52"/>
      <c r="H158" s="10"/>
      <c r="I158" s="11"/>
      <c r="M158" s="11"/>
      <c r="N158" s="52"/>
      <c r="O158" s="11"/>
      <c r="P158" s="11"/>
      <c r="Q158" s="11"/>
      <c r="R158" s="11"/>
      <c r="S158" s="11"/>
      <c r="T158" s="11"/>
      <c r="U158" s="11"/>
    </row>
    <row r="159" spans="1:21" s="51" customFormat="1">
      <c r="A159" s="11"/>
      <c r="B159" s="11"/>
      <c r="C159" s="11"/>
      <c r="D159" s="11"/>
      <c r="E159" s="11"/>
      <c r="F159" s="48"/>
      <c r="G159" s="52"/>
      <c r="H159" s="10"/>
      <c r="I159" s="11"/>
      <c r="M159" s="11"/>
      <c r="N159" s="52"/>
      <c r="O159" s="11"/>
      <c r="P159" s="11"/>
      <c r="Q159" s="11"/>
      <c r="R159" s="11"/>
      <c r="S159" s="11"/>
      <c r="T159" s="11"/>
      <c r="U159" s="11"/>
    </row>
    <row r="160" spans="1:21" s="51" customFormat="1">
      <c r="A160" s="11"/>
      <c r="B160" s="11"/>
      <c r="C160" s="11"/>
      <c r="D160" s="11"/>
      <c r="E160" s="11"/>
      <c r="F160" s="48"/>
      <c r="G160" s="52"/>
      <c r="H160" s="10"/>
      <c r="I160" s="11"/>
      <c r="M160" s="11"/>
      <c r="N160" s="52"/>
      <c r="O160" s="11"/>
      <c r="P160" s="11"/>
      <c r="Q160" s="11"/>
      <c r="R160" s="11"/>
      <c r="S160" s="11"/>
      <c r="T160" s="11"/>
      <c r="U160" s="11"/>
    </row>
    <row r="161" spans="1:21" s="51" customFormat="1">
      <c r="A161" s="11"/>
      <c r="B161" s="11"/>
      <c r="C161" s="11"/>
      <c r="D161" s="11"/>
      <c r="E161" s="11"/>
      <c r="F161" s="48"/>
      <c r="G161" s="52"/>
      <c r="H161" s="10"/>
      <c r="I161" s="11"/>
      <c r="M161" s="11"/>
      <c r="N161" s="52"/>
      <c r="O161" s="11"/>
      <c r="P161" s="11"/>
      <c r="Q161" s="11"/>
      <c r="R161" s="11"/>
      <c r="S161" s="11"/>
      <c r="T161" s="11"/>
      <c r="U161" s="11"/>
    </row>
    <row r="162" spans="1:21" s="51" customFormat="1">
      <c r="A162" s="11"/>
      <c r="B162" s="11"/>
      <c r="C162" s="11"/>
      <c r="D162" s="11"/>
      <c r="E162" s="11"/>
      <c r="F162" s="48"/>
      <c r="G162" s="52"/>
      <c r="H162" s="10"/>
      <c r="I162" s="11"/>
      <c r="M162" s="11"/>
      <c r="N162" s="52"/>
      <c r="O162" s="11"/>
      <c r="P162" s="11"/>
      <c r="Q162" s="11"/>
      <c r="R162" s="11"/>
      <c r="S162" s="11"/>
      <c r="T162" s="11"/>
      <c r="U162" s="11"/>
    </row>
    <row r="163" spans="1:21" s="51" customFormat="1">
      <c r="A163" s="11"/>
      <c r="B163" s="11"/>
      <c r="C163" s="11"/>
      <c r="D163" s="11"/>
      <c r="E163" s="11"/>
      <c r="F163" s="48"/>
      <c r="G163" s="52"/>
      <c r="H163" s="10"/>
      <c r="I163" s="11"/>
      <c r="M163" s="11"/>
      <c r="N163" s="52"/>
      <c r="O163" s="11"/>
      <c r="P163" s="11"/>
      <c r="Q163" s="11"/>
      <c r="R163" s="11"/>
      <c r="S163" s="11"/>
      <c r="T163" s="11"/>
      <c r="U163" s="11"/>
    </row>
    <row r="164" spans="1:21">
      <c r="H164" s="10"/>
      <c r="J164" s="51"/>
      <c r="K164" s="51"/>
      <c r="L164" s="51"/>
    </row>
    <row r="165" spans="1:21">
      <c r="J165" s="51"/>
      <c r="K165" s="51"/>
      <c r="L165" s="51"/>
    </row>
    <row r="166" spans="1:21">
      <c r="J166" s="51"/>
      <c r="K166" s="51"/>
      <c r="L166" s="51"/>
    </row>
    <row r="167" spans="1:21">
      <c r="J167" s="51"/>
      <c r="K167" s="51"/>
      <c r="L167" s="51"/>
    </row>
    <row r="168" spans="1:21">
      <c r="J168" s="51"/>
      <c r="K168" s="51"/>
      <c r="L168" s="51"/>
    </row>
    <row r="169" spans="1:21">
      <c r="J169" s="51"/>
      <c r="K169" s="51"/>
      <c r="L169" s="51"/>
    </row>
    <row r="170" spans="1:21">
      <c r="J170" s="51"/>
      <c r="K170" s="51"/>
      <c r="L170" s="51"/>
    </row>
    <row r="171" spans="1:21">
      <c r="J171" s="51"/>
      <c r="K171" s="51"/>
      <c r="L171" s="51"/>
    </row>
    <row r="172" spans="1:21">
      <c r="J172" s="51"/>
      <c r="K172" s="51"/>
      <c r="L172" s="51"/>
    </row>
    <row r="173" spans="1:21">
      <c r="J173" s="51"/>
      <c r="K173" s="51"/>
      <c r="L173" s="51"/>
    </row>
    <row r="174" spans="1:21">
      <c r="J174" s="51"/>
      <c r="K174" s="51"/>
      <c r="L174" s="51"/>
    </row>
    <row r="175" spans="1:21">
      <c r="J175" s="51"/>
      <c r="K175" s="51"/>
      <c r="L175" s="51"/>
    </row>
    <row r="176" spans="1:21">
      <c r="J176" s="51"/>
      <c r="K176" s="51"/>
      <c r="L176" s="51"/>
    </row>
    <row r="177" spans="10:12">
      <c r="J177" s="51"/>
      <c r="K177" s="51"/>
      <c r="L177" s="51"/>
    </row>
    <row r="178" spans="10:12">
      <c r="J178" s="51"/>
      <c r="K178" s="51"/>
      <c r="L178" s="51"/>
    </row>
    <row r="179" spans="10:12">
      <c r="J179" s="51"/>
      <c r="K179" s="51"/>
      <c r="L179" s="51"/>
    </row>
    <row r="180" spans="10:12">
      <c r="J180" s="51"/>
      <c r="K180" s="51"/>
      <c r="L180" s="51"/>
    </row>
    <row r="181" spans="10:12">
      <c r="J181" s="51"/>
      <c r="K181" s="51"/>
      <c r="L181" s="51"/>
    </row>
    <row r="182" spans="10:12">
      <c r="J182" s="51"/>
      <c r="K182" s="51"/>
      <c r="L182" s="51"/>
    </row>
    <row r="183" spans="10:12">
      <c r="J183" s="51"/>
      <c r="K183" s="51"/>
      <c r="L183" s="51"/>
    </row>
    <row r="184" spans="10:12">
      <c r="J184" s="51"/>
      <c r="K184" s="51"/>
      <c r="L184" s="51"/>
    </row>
    <row r="185" spans="10:12">
      <c r="J185" s="51"/>
      <c r="K185" s="51"/>
      <c r="L185" s="51"/>
    </row>
    <row r="186" spans="10:12">
      <c r="J186" s="51"/>
      <c r="K186" s="51"/>
      <c r="L186" s="51"/>
    </row>
    <row r="187" spans="10:12">
      <c r="J187" s="51"/>
      <c r="K187" s="51"/>
      <c r="L187" s="51"/>
    </row>
    <row r="188" spans="10:12">
      <c r="K188" s="51"/>
    </row>
    <row r="189" spans="10:12">
      <c r="K189" s="51"/>
    </row>
    <row r="190" spans="10:12">
      <c r="K190" s="51"/>
    </row>
    <row r="191" spans="10:12">
      <c r="K191" s="51"/>
    </row>
    <row r="192" spans="10:12">
      <c r="K192" s="51"/>
    </row>
    <row r="193" spans="11:11">
      <c r="K193" s="51"/>
    </row>
  </sheetData>
  <sheetProtection selectLockedCells="1"/>
  <mergeCells count="44">
    <mergeCell ref="A55:D55"/>
    <mergeCell ref="E55:F55"/>
    <mergeCell ref="H55:I55"/>
    <mergeCell ref="E51:J51"/>
    <mergeCell ref="E52:G52"/>
    <mergeCell ref="H52:J52"/>
    <mergeCell ref="A54:D54"/>
    <mergeCell ref="E54:F54"/>
    <mergeCell ref="H54:I54"/>
    <mergeCell ref="A52:D52"/>
    <mergeCell ref="A53:D53"/>
    <mergeCell ref="E53:F53"/>
    <mergeCell ref="H53:I53"/>
    <mergeCell ref="L76:M76"/>
    <mergeCell ref="L75:M75"/>
    <mergeCell ref="L65:O65"/>
    <mergeCell ref="A1:J1"/>
    <mergeCell ref="L74:M74"/>
    <mergeCell ref="L72:M72"/>
    <mergeCell ref="L73:M73"/>
    <mergeCell ref="L67:O67"/>
    <mergeCell ref="L66:O66"/>
    <mergeCell ref="F63:G63"/>
    <mergeCell ref="F64:G64"/>
    <mergeCell ref="F65:G65"/>
    <mergeCell ref="L64:O64"/>
    <mergeCell ref="L63:O63"/>
    <mergeCell ref="A2:U2"/>
    <mergeCell ref="A5:J5"/>
    <mergeCell ref="N8:U8"/>
    <mergeCell ref="N5:U5"/>
    <mergeCell ref="N6:U6"/>
    <mergeCell ref="N7:U7"/>
    <mergeCell ref="F7:J7"/>
    <mergeCell ref="F8:J8"/>
    <mergeCell ref="H10:J10"/>
    <mergeCell ref="Q12:R12"/>
    <mergeCell ref="T12:U12"/>
    <mergeCell ref="E10:G10"/>
    <mergeCell ref="A51:D51"/>
    <mergeCell ref="Q13:R15"/>
    <mergeCell ref="T13:U15"/>
    <mergeCell ref="P17:R17"/>
    <mergeCell ref="S17:U17"/>
  </mergeCells>
  <phoneticPr fontId="4"/>
  <conditionalFormatting sqref="C35:C48">
    <cfRule type="expression" dxfId="19" priority="10">
      <formula>$E28=1</formula>
    </cfRule>
  </conditionalFormatting>
  <conditionalFormatting sqref="C44:C48">
    <cfRule type="expression" dxfId="18" priority="8">
      <formula>$E29=1</formula>
    </cfRule>
  </conditionalFormatting>
  <conditionalFormatting sqref="C44:C49 C56:C59">
    <cfRule type="expression" dxfId="17" priority="9">
      <formula>$E35=1</formula>
    </cfRule>
  </conditionalFormatting>
  <conditionalFormatting sqref="C49">
    <cfRule type="expression" dxfId="16" priority="333">
      <formula>$E48=1</formula>
    </cfRule>
    <cfRule type="expression" dxfId="15" priority="334">
      <formula>$E46=1</formula>
    </cfRule>
  </conditionalFormatting>
  <conditionalFormatting sqref="C50:C55">
    <cfRule type="expression" dxfId="14" priority="1">
      <formula>$E35=1</formula>
    </cfRule>
  </conditionalFormatting>
  <conditionalFormatting sqref="C56:C59">
    <cfRule type="expression" dxfId="13" priority="69">
      <formula>#REF!=1</formula>
    </cfRule>
  </conditionalFormatting>
  <conditionalFormatting sqref="C63:C65">
    <cfRule type="expression" dxfId="12" priority="332">
      <formula>$E54=1</formula>
    </cfRule>
  </conditionalFormatting>
  <conditionalFormatting sqref="N18:N25">
    <cfRule type="expression" dxfId="11" priority="3">
      <formula>$E3=1</formula>
    </cfRule>
    <cfRule type="expression" dxfId="10" priority="4">
      <formula>$E9=1</formula>
    </cfRule>
    <cfRule type="expression" dxfId="9" priority="5">
      <formula>$E11=1</formula>
    </cfRule>
  </conditionalFormatting>
  <conditionalFormatting sqref="N26:N48">
    <cfRule type="expression" dxfId="8" priority="6">
      <formula>$E3=1</formula>
    </cfRule>
  </conditionalFormatting>
  <conditionalFormatting sqref="N26:N53 N55:N56">
    <cfRule type="expression" dxfId="7" priority="7">
      <formula>$E9=1</formula>
    </cfRule>
  </conditionalFormatting>
  <pageMargins left="0.39370078740157483" right="0.39370078740157483" top="0.39370078740157483" bottom="0.39370078740157483" header="0.51181102362204722" footer="0"/>
  <pageSetup paperSize="9" scale="57" orientation="portrait" horizontalDpi="1200" verticalDpi="1200" r:id="rId1"/>
  <rowBreaks count="1" manualBreakCount="1">
    <brk id="74"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7517-8507-4CCF-AE62-DB71193C34BC}">
  <sheetPr>
    <pageSetUpPr fitToPage="1"/>
  </sheetPr>
  <dimension ref="A1:U138"/>
  <sheetViews>
    <sheetView showZeros="0" view="pageBreakPreview" zoomScaleSheetLayoutView="100" workbookViewId="0">
      <selection activeCell="A20" sqref="A19:XFD20"/>
    </sheetView>
  </sheetViews>
  <sheetFormatPr defaultColWidth="8.875" defaultRowHeight="12"/>
  <cols>
    <col min="1" max="1" width="4" style="11" customWidth="1"/>
    <col min="2" max="2" width="20.625" style="11" customWidth="1"/>
    <col min="3" max="3" width="11.5" style="11" customWidth="1"/>
    <col min="4" max="4" width="8.625" style="11" customWidth="1"/>
    <col min="5" max="5" width="4.5" style="11" customWidth="1"/>
    <col min="6" max="6" width="12.625" style="48" customWidth="1"/>
    <col min="7" max="7" width="3.125" style="134" customWidth="1"/>
    <col min="8" max="8" width="4.5" style="11" customWidth="1"/>
    <col min="9" max="9" width="12.625" style="11" customWidth="1"/>
    <col min="10" max="10" width="3.125" style="11" customWidth="1"/>
    <col min="11" max="11" width="1" style="11" customWidth="1"/>
    <col min="12" max="12" width="4" style="11" customWidth="1"/>
    <col min="13" max="13" width="20.625" style="11" customWidth="1"/>
    <col min="14" max="14" width="11.5" style="52" customWidth="1"/>
    <col min="15" max="15" width="8.625" style="134" customWidth="1"/>
    <col min="16" max="16" width="4.5" style="11" customWidth="1"/>
    <col min="17" max="17" width="12.625" style="11" customWidth="1"/>
    <col min="18" max="18" width="3.125" style="11" customWidth="1"/>
    <col min="19" max="19" width="4.5" style="11" customWidth="1"/>
    <col min="20" max="20" width="12.625" style="11" customWidth="1"/>
    <col min="21" max="21" width="3.125" style="11" customWidth="1"/>
    <col min="22" max="90" width="8.875" style="11"/>
    <col min="91" max="91" width="4.5" style="11" bestFit="1" customWidth="1"/>
    <col min="92" max="92" width="49.625" style="11" customWidth="1"/>
    <col min="93" max="93" width="20.125" style="11" customWidth="1"/>
    <col min="94" max="94" width="14.625" style="11" bestFit="1" customWidth="1"/>
    <col min="95" max="95" width="4.5" style="11" customWidth="1"/>
    <col min="96" max="96" width="16.125" style="11" customWidth="1"/>
    <col min="97" max="97" width="2.625" style="11" customWidth="1"/>
    <col min="98" max="98" width="4.625" style="11" customWidth="1"/>
    <col min="99" max="99" width="16.125" style="11" customWidth="1"/>
    <col min="100" max="100" width="2.625" style="11" customWidth="1"/>
    <col min="101" max="101" width="20.375" style="11" bestFit="1" customWidth="1"/>
    <col min="102" max="102" width="12" style="11" customWidth="1"/>
    <col min="103" max="103" width="0" style="11" hidden="1" customWidth="1"/>
    <col min="104" max="104" width="7.125" style="11" customWidth="1"/>
    <col min="105" max="346" width="8.875" style="11"/>
    <col min="347" max="347" width="4.5" style="11" bestFit="1" customWidth="1"/>
    <col min="348" max="348" width="49.625" style="11" customWidth="1"/>
    <col min="349" max="349" width="20.125" style="11" customWidth="1"/>
    <col min="350" max="350" width="14.625" style="11" bestFit="1" customWidth="1"/>
    <col min="351" max="351" width="4.5" style="11" customWidth="1"/>
    <col min="352" max="352" width="16.125" style="11" customWidth="1"/>
    <col min="353" max="353" width="2.625" style="11" customWidth="1"/>
    <col min="354" max="354" width="4.625" style="11" customWidth="1"/>
    <col min="355" max="355" width="16.125" style="11" customWidth="1"/>
    <col min="356" max="356" width="2.625" style="11" customWidth="1"/>
    <col min="357" max="357" width="20.375" style="11" bestFit="1" customWidth="1"/>
    <col min="358" max="358" width="12" style="11" customWidth="1"/>
    <col min="359" max="359" width="0" style="11" hidden="1" customWidth="1"/>
    <col min="360" max="360" width="7.125" style="11" customWidth="1"/>
    <col min="361" max="602" width="8.875" style="11"/>
    <col min="603" max="603" width="4.5" style="11" bestFit="1" customWidth="1"/>
    <col min="604" max="604" width="49.625" style="11" customWidth="1"/>
    <col min="605" max="605" width="20.125" style="11" customWidth="1"/>
    <col min="606" max="606" width="14.625" style="11" bestFit="1" customWidth="1"/>
    <col min="607" max="607" width="4.5" style="11" customWidth="1"/>
    <col min="608" max="608" width="16.125" style="11" customWidth="1"/>
    <col min="609" max="609" width="2.625" style="11" customWidth="1"/>
    <col min="610" max="610" width="4.625" style="11" customWidth="1"/>
    <col min="611" max="611" width="16.125" style="11" customWidth="1"/>
    <col min="612" max="612" width="2.625" style="11" customWidth="1"/>
    <col min="613" max="613" width="20.375" style="11" bestFit="1" customWidth="1"/>
    <col min="614" max="614" width="12" style="11" customWidth="1"/>
    <col min="615" max="615" width="0" style="11" hidden="1" customWidth="1"/>
    <col min="616" max="616" width="7.125" style="11" customWidth="1"/>
    <col min="617" max="858" width="8.875" style="11"/>
    <col min="859" max="859" width="4.5" style="11" bestFit="1" customWidth="1"/>
    <col min="860" max="860" width="49.625" style="11" customWidth="1"/>
    <col min="861" max="861" width="20.125" style="11" customWidth="1"/>
    <col min="862" max="862" width="14.625" style="11" bestFit="1" customWidth="1"/>
    <col min="863" max="863" width="4.5" style="11" customWidth="1"/>
    <col min="864" max="864" width="16.125" style="11" customWidth="1"/>
    <col min="865" max="865" width="2.625" style="11" customWidth="1"/>
    <col min="866" max="866" width="4.625" style="11" customWidth="1"/>
    <col min="867" max="867" width="16.125" style="11" customWidth="1"/>
    <col min="868" max="868" width="2.625" style="11" customWidth="1"/>
    <col min="869" max="869" width="20.375" style="11" bestFit="1" customWidth="1"/>
    <col min="870" max="870" width="12" style="11" customWidth="1"/>
    <col min="871" max="871" width="0" style="11" hidden="1" customWidth="1"/>
    <col min="872" max="872" width="7.125" style="11" customWidth="1"/>
    <col min="873" max="1114" width="8.875" style="11"/>
    <col min="1115" max="1115" width="4.5" style="11" bestFit="1" customWidth="1"/>
    <col min="1116" max="1116" width="49.625" style="11" customWidth="1"/>
    <col min="1117" max="1117" width="20.125" style="11" customWidth="1"/>
    <col min="1118" max="1118" width="14.625" style="11" bestFit="1" customWidth="1"/>
    <col min="1119" max="1119" width="4.5" style="11" customWidth="1"/>
    <col min="1120" max="1120" width="16.125" style="11" customWidth="1"/>
    <col min="1121" max="1121" width="2.625" style="11" customWidth="1"/>
    <col min="1122" max="1122" width="4.625" style="11" customWidth="1"/>
    <col min="1123" max="1123" width="16.125" style="11" customWidth="1"/>
    <col min="1124" max="1124" width="2.625" style="11" customWidth="1"/>
    <col min="1125" max="1125" width="20.375" style="11" bestFit="1" customWidth="1"/>
    <col min="1126" max="1126" width="12" style="11" customWidth="1"/>
    <col min="1127" max="1127" width="0" style="11" hidden="1" customWidth="1"/>
    <col min="1128" max="1128" width="7.125" style="11" customWidth="1"/>
    <col min="1129" max="1370" width="8.875" style="11"/>
    <col min="1371" max="1371" width="4.5" style="11" bestFit="1" customWidth="1"/>
    <col min="1372" max="1372" width="49.625" style="11" customWidth="1"/>
    <col min="1373" max="1373" width="20.125" style="11" customWidth="1"/>
    <col min="1374" max="1374" width="14.625" style="11" bestFit="1" customWidth="1"/>
    <col min="1375" max="1375" width="4.5" style="11" customWidth="1"/>
    <col min="1376" max="1376" width="16.125" style="11" customWidth="1"/>
    <col min="1377" max="1377" width="2.625" style="11" customWidth="1"/>
    <col min="1378" max="1378" width="4.625" style="11" customWidth="1"/>
    <col min="1379" max="1379" width="16.125" style="11" customWidth="1"/>
    <col min="1380" max="1380" width="2.625" style="11" customWidth="1"/>
    <col min="1381" max="1381" width="20.375" style="11" bestFit="1" customWidth="1"/>
    <col min="1382" max="1382" width="12" style="11" customWidth="1"/>
    <col min="1383" max="1383" width="0" style="11" hidden="1" customWidth="1"/>
    <col min="1384" max="1384" width="7.125" style="11" customWidth="1"/>
    <col min="1385" max="1626" width="8.875" style="11"/>
    <col min="1627" max="1627" width="4.5" style="11" bestFit="1" customWidth="1"/>
    <col min="1628" max="1628" width="49.625" style="11" customWidth="1"/>
    <col min="1629" max="1629" width="20.125" style="11" customWidth="1"/>
    <col min="1630" max="1630" width="14.625" style="11" bestFit="1" customWidth="1"/>
    <col min="1631" max="1631" width="4.5" style="11" customWidth="1"/>
    <col min="1632" max="1632" width="16.125" style="11" customWidth="1"/>
    <col min="1633" max="1633" width="2.625" style="11" customWidth="1"/>
    <col min="1634" max="1634" width="4.625" style="11" customWidth="1"/>
    <col min="1635" max="1635" width="16.125" style="11" customWidth="1"/>
    <col min="1636" max="1636" width="2.625" style="11" customWidth="1"/>
    <col min="1637" max="1637" width="20.375" style="11" bestFit="1" customWidth="1"/>
    <col min="1638" max="1638" width="12" style="11" customWidth="1"/>
    <col min="1639" max="1639" width="0" style="11" hidden="1" customWidth="1"/>
    <col min="1640" max="1640" width="7.125" style="11" customWidth="1"/>
    <col min="1641" max="1882" width="8.875" style="11"/>
    <col min="1883" max="1883" width="4.5" style="11" bestFit="1" customWidth="1"/>
    <col min="1884" max="1884" width="49.625" style="11" customWidth="1"/>
    <col min="1885" max="1885" width="20.125" style="11" customWidth="1"/>
    <col min="1886" max="1886" width="14.625" style="11" bestFit="1" customWidth="1"/>
    <col min="1887" max="1887" width="4.5" style="11" customWidth="1"/>
    <col min="1888" max="1888" width="16.125" style="11" customWidth="1"/>
    <col min="1889" max="1889" width="2.625" style="11" customWidth="1"/>
    <col min="1890" max="1890" width="4.625" style="11" customWidth="1"/>
    <col min="1891" max="1891" width="16.125" style="11" customWidth="1"/>
    <col min="1892" max="1892" width="2.625" style="11" customWidth="1"/>
    <col min="1893" max="1893" width="20.375" style="11" bestFit="1" customWidth="1"/>
    <col min="1894" max="1894" width="12" style="11" customWidth="1"/>
    <col min="1895" max="1895" width="0" style="11" hidden="1" customWidth="1"/>
    <col min="1896" max="1896" width="7.125" style="11" customWidth="1"/>
    <col min="1897" max="2138" width="8.875" style="11"/>
    <col min="2139" max="2139" width="4.5" style="11" bestFit="1" customWidth="1"/>
    <col min="2140" max="2140" width="49.625" style="11" customWidth="1"/>
    <col min="2141" max="2141" width="20.125" style="11" customWidth="1"/>
    <col min="2142" max="2142" width="14.625" style="11" bestFit="1" customWidth="1"/>
    <col min="2143" max="2143" width="4.5" style="11" customWidth="1"/>
    <col min="2144" max="2144" width="16.125" style="11" customWidth="1"/>
    <col min="2145" max="2145" width="2.625" style="11" customWidth="1"/>
    <col min="2146" max="2146" width="4.625" style="11" customWidth="1"/>
    <col min="2147" max="2147" width="16.125" style="11" customWidth="1"/>
    <col min="2148" max="2148" width="2.625" style="11" customWidth="1"/>
    <col min="2149" max="2149" width="20.375" style="11" bestFit="1" customWidth="1"/>
    <col min="2150" max="2150" width="12" style="11" customWidth="1"/>
    <col min="2151" max="2151" width="0" style="11" hidden="1" customWidth="1"/>
    <col min="2152" max="2152" width="7.125" style="11" customWidth="1"/>
    <col min="2153" max="2394" width="8.875" style="11"/>
    <col min="2395" max="2395" width="4.5" style="11" bestFit="1" customWidth="1"/>
    <col min="2396" max="2396" width="49.625" style="11" customWidth="1"/>
    <col min="2397" max="2397" width="20.125" style="11" customWidth="1"/>
    <col min="2398" max="2398" width="14.625" style="11" bestFit="1" customWidth="1"/>
    <col min="2399" max="2399" width="4.5" style="11" customWidth="1"/>
    <col min="2400" max="2400" width="16.125" style="11" customWidth="1"/>
    <col min="2401" max="2401" width="2.625" style="11" customWidth="1"/>
    <col min="2402" max="2402" width="4.625" style="11" customWidth="1"/>
    <col min="2403" max="2403" width="16.125" style="11" customWidth="1"/>
    <col min="2404" max="2404" width="2.625" style="11" customWidth="1"/>
    <col min="2405" max="2405" width="20.375" style="11" bestFit="1" customWidth="1"/>
    <col min="2406" max="2406" width="12" style="11" customWidth="1"/>
    <col min="2407" max="2407" width="0" style="11" hidden="1" customWidth="1"/>
    <col min="2408" max="2408" width="7.125" style="11" customWidth="1"/>
    <col min="2409" max="2650" width="8.875" style="11"/>
    <col min="2651" max="2651" width="4.5" style="11" bestFit="1" customWidth="1"/>
    <col min="2652" max="2652" width="49.625" style="11" customWidth="1"/>
    <col min="2653" max="2653" width="20.125" style="11" customWidth="1"/>
    <col min="2654" max="2654" width="14.625" style="11" bestFit="1" customWidth="1"/>
    <col min="2655" max="2655" width="4.5" style="11" customWidth="1"/>
    <col min="2656" max="2656" width="16.125" style="11" customWidth="1"/>
    <col min="2657" max="2657" width="2.625" style="11" customWidth="1"/>
    <col min="2658" max="2658" width="4.625" style="11" customWidth="1"/>
    <col min="2659" max="2659" width="16.125" style="11" customWidth="1"/>
    <col min="2660" max="2660" width="2.625" style="11" customWidth="1"/>
    <col min="2661" max="2661" width="20.375" style="11" bestFit="1" customWidth="1"/>
    <col min="2662" max="2662" width="12" style="11" customWidth="1"/>
    <col min="2663" max="2663" width="0" style="11" hidden="1" customWidth="1"/>
    <col min="2664" max="2664" width="7.125" style="11" customWidth="1"/>
    <col min="2665" max="2906" width="8.875" style="11"/>
    <col min="2907" max="2907" width="4.5" style="11" bestFit="1" customWidth="1"/>
    <col min="2908" max="2908" width="49.625" style="11" customWidth="1"/>
    <col min="2909" max="2909" width="20.125" style="11" customWidth="1"/>
    <col min="2910" max="2910" width="14.625" style="11" bestFit="1" customWidth="1"/>
    <col min="2911" max="2911" width="4.5" style="11" customWidth="1"/>
    <col min="2912" max="2912" width="16.125" style="11" customWidth="1"/>
    <col min="2913" max="2913" width="2.625" style="11" customWidth="1"/>
    <col min="2914" max="2914" width="4.625" style="11" customWidth="1"/>
    <col min="2915" max="2915" width="16.125" style="11" customWidth="1"/>
    <col min="2916" max="2916" width="2.625" style="11" customWidth="1"/>
    <col min="2917" max="2917" width="20.375" style="11" bestFit="1" customWidth="1"/>
    <col min="2918" max="2918" width="12" style="11" customWidth="1"/>
    <col min="2919" max="2919" width="0" style="11" hidden="1" customWidth="1"/>
    <col min="2920" max="2920" width="7.125" style="11" customWidth="1"/>
    <col min="2921" max="3162" width="8.875" style="11"/>
    <col min="3163" max="3163" width="4.5" style="11" bestFit="1" customWidth="1"/>
    <col min="3164" max="3164" width="49.625" style="11" customWidth="1"/>
    <col min="3165" max="3165" width="20.125" style="11" customWidth="1"/>
    <col min="3166" max="3166" width="14.625" style="11" bestFit="1" customWidth="1"/>
    <col min="3167" max="3167" width="4.5" style="11" customWidth="1"/>
    <col min="3168" max="3168" width="16.125" style="11" customWidth="1"/>
    <col min="3169" max="3169" width="2.625" style="11" customWidth="1"/>
    <col min="3170" max="3170" width="4.625" style="11" customWidth="1"/>
    <col min="3171" max="3171" width="16.125" style="11" customWidth="1"/>
    <col min="3172" max="3172" width="2.625" style="11" customWidth="1"/>
    <col min="3173" max="3173" width="20.375" style="11" bestFit="1" customWidth="1"/>
    <col min="3174" max="3174" width="12" style="11" customWidth="1"/>
    <col min="3175" max="3175" width="0" style="11" hidden="1" customWidth="1"/>
    <col min="3176" max="3176" width="7.125" style="11" customWidth="1"/>
    <col min="3177" max="3418" width="8.875" style="11"/>
    <col min="3419" max="3419" width="4.5" style="11" bestFit="1" customWidth="1"/>
    <col min="3420" max="3420" width="49.625" style="11" customWidth="1"/>
    <col min="3421" max="3421" width="20.125" style="11" customWidth="1"/>
    <col min="3422" max="3422" width="14.625" style="11" bestFit="1" customWidth="1"/>
    <col min="3423" max="3423" width="4.5" style="11" customWidth="1"/>
    <col min="3424" max="3424" width="16.125" style="11" customWidth="1"/>
    <col min="3425" max="3425" width="2.625" style="11" customWidth="1"/>
    <col min="3426" max="3426" width="4.625" style="11" customWidth="1"/>
    <col min="3427" max="3427" width="16.125" style="11" customWidth="1"/>
    <col min="3428" max="3428" width="2.625" style="11" customWidth="1"/>
    <col min="3429" max="3429" width="20.375" style="11" bestFit="1" customWidth="1"/>
    <col min="3430" max="3430" width="12" style="11" customWidth="1"/>
    <col min="3431" max="3431" width="0" style="11" hidden="1" customWidth="1"/>
    <col min="3432" max="3432" width="7.125" style="11" customWidth="1"/>
    <col min="3433" max="3674" width="8.875" style="11"/>
    <col min="3675" max="3675" width="4.5" style="11" bestFit="1" customWidth="1"/>
    <col min="3676" max="3676" width="49.625" style="11" customWidth="1"/>
    <col min="3677" max="3677" width="20.125" style="11" customWidth="1"/>
    <col min="3678" max="3678" width="14.625" style="11" bestFit="1" customWidth="1"/>
    <col min="3679" max="3679" width="4.5" style="11" customWidth="1"/>
    <col min="3680" max="3680" width="16.125" style="11" customWidth="1"/>
    <col min="3681" max="3681" width="2.625" style="11" customWidth="1"/>
    <col min="3682" max="3682" width="4.625" style="11" customWidth="1"/>
    <col min="3683" max="3683" width="16.125" style="11" customWidth="1"/>
    <col min="3684" max="3684" width="2.625" style="11" customWidth="1"/>
    <col min="3685" max="3685" width="20.375" style="11" bestFit="1" customWidth="1"/>
    <col min="3686" max="3686" width="12" style="11" customWidth="1"/>
    <col min="3687" max="3687" width="0" style="11" hidden="1" customWidth="1"/>
    <col min="3688" max="3688" width="7.125" style="11" customWidth="1"/>
    <col min="3689" max="3930" width="8.875" style="11"/>
    <col min="3931" max="3931" width="4.5" style="11" bestFit="1" customWidth="1"/>
    <col min="3932" max="3932" width="49.625" style="11" customWidth="1"/>
    <col min="3933" max="3933" width="20.125" style="11" customWidth="1"/>
    <col min="3934" max="3934" width="14.625" style="11" bestFit="1" customWidth="1"/>
    <col min="3935" max="3935" width="4.5" style="11" customWidth="1"/>
    <col min="3936" max="3936" width="16.125" style="11" customWidth="1"/>
    <col min="3937" max="3937" width="2.625" style="11" customWidth="1"/>
    <col min="3938" max="3938" width="4.625" style="11" customWidth="1"/>
    <col min="3939" max="3939" width="16.125" style="11" customWidth="1"/>
    <col min="3940" max="3940" width="2.625" style="11" customWidth="1"/>
    <col min="3941" max="3941" width="20.375" style="11" bestFit="1" customWidth="1"/>
    <col min="3942" max="3942" width="12" style="11" customWidth="1"/>
    <col min="3943" max="3943" width="0" style="11" hidden="1" customWidth="1"/>
    <col min="3944" max="3944" width="7.125" style="11" customWidth="1"/>
    <col min="3945" max="4186" width="8.875" style="11"/>
    <col min="4187" max="4187" width="4.5" style="11" bestFit="1" customWidth="1"/>
    <col min="4188" max="4188" width="49.625" style="11" customWidth="1"/>
    <col min="4189" max="4189" width="20.125" style="11" customWidth="1"/>
    <col min="4190" max="4190" width="14.625" style="11" bestFit="1" customWidth="1"/>
    <col min="4191" max="4191" width="4.5" style="11" customWidth="1"/>
    <col min="4192" max="4192" width="16.125" style="11" customWidth="1"/>
    <col min="4193" max="4193" width="2.625" style="11" customWidth="1"/>
    <col min="4194" max="4194" width="4.625" style="11" customWidth="1"/>
    <col min="4195" max="4195" width="16.125" style="11" customWidth="1"/>
    <col min="4196" max="4196" width="2.625" style="11" customWidth="1"/>
    <col min="4197" max="4197" width="20.375" style="11" bestFit="1" customWidth="1"/>
    <col min="4198" max="4198" width="12" style="11" customWidth="1"/>
    <col min="4199" max="4199" width="0" style="11" hidden="1" customWidth="1"/>
    <col min="4200" max="4200" width="7.125" style="11" customWidth="1"/>
    <col min="4201" max="4442" width="8.875" style="11"/>
    <col min="4443" max="4443" width="4.5" style="11" bestFit="1" customWidth="1"/>
    <col min="4444" max="4444" width="49.625" style="11" customWidth="1"/>
    <col min="4445" max="4445" width="20.125" style="11" customWidth="1"/>
    <col min="4446" max="4446" width="14.625" style="11" bestFit="1" customWidth="1"/>
    <col min="4447" max="4447" width="4.5" style="11" customWidth="1"/>
    <col min="4448" max="4448" width="16.125" style="11" customWidth="1"/>
    <col min="4449" max="4449" width="2.625" style="11" customWidth="1"/>
    <col min="4450" max="4450" width="4.625" style="11" customWidth="1"/>
    <col min="4451" max="4451" width="16.125" style="11" customWidth="1"/>
    <col min="4452" max="4452" width="2.625" style="11" customWidth="1"/>
    <col min="4453" max="4453" width="20.375" style="11" bestFit="1" customWidth="1"/>
    <col min="4454" max="4454" width="12" style="11" customWidth="1"/>
    <col min="4455" max="4455" width="0" style="11" hidden="1" customWidth="1"/>
    <col min="4456" max="4456" width="7.125" style="11" customWidth="1"/>
    <col min="4457" max="4698" width="8.875" style="11"/>
    <col min="4699" max="4699" width="4.5" style="11" bestFit="1" customWidth="1"/>
    <col min="4700" max="4700" width="49.625" style="11" customWidth="1"/>
    <col min="4701" max="4701" width="20.125" style="11" customWidth="1"/>
    <col min="4702" max="4702" width="14.625" style="11" bestFit="1" customWidth="1"/>
    <col min="4703" max="4703" width="4.5" style="11" customWidth="1"/>
    <col min="4704" max="4704" width="16.125" style="11" customWidth="1"/>
    <col min="4705" max="4705" width="2.625" style="11" customWidth="1"/>
    <col min="4706" max="4706" width="4.625" style="11" customWidth="1"/>
    <col min="4707" max="4707" width="16.125" style="11" customWidth="1"/>
    <col min="4708" max="4708" width="2.625" style="11" customWidth="1"/>
    <col min="4709" max="4709" width="20.375" style="11" bestFit="1" customWidth="1"/>
    <col min="4710" max="4710" width="12" style="11" customWidth="1"/>
    <col min="4711" max="4711" width="0" style="11" hidden="1" customWidth="1"/>
    <col min="4712" max="4712" width="7.125" style="11" customWidth="1"/>
    <col min="4713" max="4954" width="8.875" style="11"/>
    <col min="4955" max="4955" width="4.5" style="11" bestFit="1" customWidth="1"/>
    <col min="4956" max="4956" width="49.625" style="11" customWidth="1"/>
    <col min="4957" max="4957" width="20.125" style="11" customWidth="1"/>
    <col min="4958" max="4958" width="14.625" style="11" bestFit="1" customWidth="1"/>
    <col min="4959" max="4959" width="4.5" style="11" customWidth="1"/>
    <col min="4960" max="4960" width="16.125" style="11" customWidth="1"/>
    <col min="4961" max="4961" width="2.625" style="11" customWidth="1"/>
    <col min="4962" max="4962" width="4.625" style="11" customWidth="1"/>
    <col min="4963" max="4963" width="16.125" style="11" customWidth="1"/>
    <col min="4964" max="4964" width="2.625" style="11" customWidth="1"/>
    <col min="4965" max="4965" width="20.375" style="11" bestFit="1" customWidth="1"/>
    <col min="4966" max="4966" width="12" style="11" customWidth="1"/>
    <col min="4967" max="4967" width="0" style="11" hidden="1" customWidth="1"/>
    <col min="4968" max="4968" width="7.125" style="11" customWidth="1"/>
    <col min="4969" max="5210" width="8.875" style="11"/>
    <col min="5211" max="5211" width="4.5" style="11" bestFit="1" customWidth="1"/>
    <col min="5212" max="5212" width="49.625" style="11" customWidth="1"/>
    <col min="5213" max="5213" width="20.125" style="11" customWidth="1"/>
    <col min="5214" max="5214" width="14.625" style="11" bestFit="1" customWidth="1"/>
    <col min="5215" max="5215" width="4.5" style="11" customWidth="1"/>
    <col min="5216" max="5216" width="16.125" style="11" customWidth="1"/>
    <col min="5217" max="5217" width="2.625" style="11" customWidth="1"/>
    <col min="5218" max="5218" width="4.625" style="11" customWidth="1"/>
    <col min="5219" max="5219" width="16.125" style="11" customWidth="1"/>
    <col min="5220" max="5220" width="2.625" style="11" customWidth="1"/>
    <col min="5221" max="5221" width="20.375" style="11" bestFit="1" customWidth="1"/>
    <col min="5222" max="5222" width="12" style="11" customWidth="1"/>
    <col min="5223" max="5223" width="0" style="11" hidden="1" customWidth="1"/>
    <col min="5224" max="5224" width="7.125" style="11" customWidth="1"/>
    <col min="5225" max="5466" width="8.875" style="11"/>
    <col min="5467" max="5467" width="4.5" style="11" bestFit="1" customWidth="1"/>
    <col min="5468" max="5468" width="49.625" style="11" customWidth="1"/>
    <col min="5469" max="5469" width="20.125" style="11" customWidth="1"/>
    <col min="5470" max="5470" width="14.625" style="11" bestFit="1" customWidth="1"/>
    <col min="5471" max="5471" width="4.5" style="11" customWidth="1"/>
    <col min="5472" max="5472" width="16.125" style="11" customWidth="1"/>
    <col min="5473" max="5473" width="2.625" style="11" customWidth="1"/>
    <col min="5474" max="5474" width="4.625" style="11" customWidth="1"/>
    <col min="5475" max="5475" width="16.125" style="11" customWidth="1"/>
    <col min="5476" max="5476" width="2.625" style="11" customWidth="1"/>
    <col min="5477" max="5477" width="20.375" style="11" bestFit="1" customWidth="1"/>
    <col min="5478" max="5478" width="12" style="11" customWidth="1"/>
    <col min="5479" max="5479" width="0" style="11" hidden="1" customWidth="1"/>
    <col min="5480" max="5480" width="7.125" style="11" customWidth="1"/>
    <col min="5481" max="5722" width="8.875" style="11"/>
    <col min="5723" max="5723" width="4.5" style="11" bestFit="1" customWidth="1"/>
    <col min="5724" max="5724" width="49.625" style="11" customWidth="1"/>
    <col min="5725" max="5725" width="20.125" style="11" customWidth="1"/>
    <col min="5726" max="5726" width="14.625" style="11" bestFit="1" customWidth="1"/>
    <col min="5727" max="5727" width="4.5" style="11" customWidth="1"/>
    <col min="5728" max="5728" width="16.125" style="11" customWidth="1"/>
    <col min="5729" max="5729" width="2.625" style="11" customWidth="1"/>
    <col min="5730" max="5730" width="4.625" style="11" customWidth="1"/>
    <col min="5731" max="5731" width="16.125" style="11" customWidth="1"/>
    <col min="5732" max="5732" width="2.625" style="11" customWidth="1"/>
    <col min="5733" max="5733" width="20.375" style="11" bestFit="1" customWidth="1"/>
    <col min="5734" max="5734" width="12" style="11" customWidth="1"/>
    <col min="5735" max="5735" width="0" style="11" hidden="1" customWidth="1"/>
    <col min="5736" max="5736" width="7.125" style="11" customWidth="1"/>
    <col min="5737" max="5978" width="8.875" style="11"/>
    <col min="5979" max="5979" width="4.5" style="11" bestFit="1" customWidth="1"/>
    <col min="5980" max="5980" width="49.625" style="11" customWidth="1"/>
    <col min="5981" max="5981" width="20.125" style="11" customWidth="1"/>
    <col min="5982" max="5982" width="14.625" style="11" bestFit="1" customWidth="1"/>
    <col min="5983" max="5983" width="4.5" style="11" customWidth="1"/>
    <col min="5984" max="5984" width="16.125" style="11" customWidth="1"/>
    <col min="5985" max="5985" width="2.625" style="11" customWidth="1"/>
    <col min="5986" max="5986" width="4.625" style="11" customWidth="1"/>
    <col min="5987" max="5987" width="16.125" style="11" customWidth="1"/>
    <col min="5988" max="5988" width="2.625" style="11" customWidth="1"/>
    <col min="5989" max="5989" width="20.375" style="11" bestFit="1" customWidth="1"/>
    <col min="5990" max="5990" width="12" style="11" customWidth="1"/>
    <col min="5991" max="5991" width="0" style="11" hidden="1" customWidth="1"/>
    <col min="5992" max="5992" width="7.125" style="11" customWidth="1"/>
    <col min="5993" max="6234" width="8.875" style="11"/>
    <col min="6235" max="6235" width="4.5" style="11" bestFit="1" customWidth="1"/>
    <col min="6236" max="6236" width="49.625" style="11" customWidth="1"/>
    <col min="6237" max="6237" width="20.125" style="11" customWidth="1"/>
    <col min="6238" max="6238" width="14.625" style="11" bestFit="1" customWidth="1"/>
    <col min="6239" max="6239" width="4.5" style="11" customWidth="1"/>
    <col min="6240" max="6240" width="16.125" style="11" customWidth="1"/>
    <col min="6241" max="6241" width="2.625" style="11" customWidth="1"/>
    <col min="6242" max="6242" width="4.625" style="11" customWidth="1"/>
    <col min="6243" max="6243" width="16.125" style="11" customWidth="1"/>
    <col min="6244" max="6244" width="2.625" style="11" customWidth="1"/>
    <col min="6245" max="6245" width="20.375" style="11" bestFit="1" customWidth="1"/>
    <col min="6246" max="6246" width="12" style="11" customWidth="1"/>
    <col min="6247" max="6247" width="0" style="11" hidden="1" customWidth="1"/>
    <col min="6248" max="6248" width="7.125" style="11" customWidth="1"/>
    <col min="6249" max="6490" width="8.875" style="11"/>
    <col min="6491" max="6491" width="4.5" style="11" bestFit="1" customWidth="1"/>
    <col min="6492" max="6492" width="49.625" style="11" customWidth="1"/>
    <col min="6493" max="6493" width="20.125" style="11" customWidth="1"/>
    <col min="6494" max="6494" width="14.625" style="11" bestFit="1" customWidth="1"/>
    <col min="6495" max="6495" width="4.5" style="11" customWidth="1"/>
    <col min="6496" max="6496" width="16.125" style="11" customWidth="1"/>
    <col min="6497" max="6497" width="2.625" style="11" customWidth="1"/>
    <col min="6498" max="6498" width="4.625" style="11" customWidth="1"/>
    <col min="6499" max="6499" width="16.125" style="11" customWidth="1"/>
    <col min="6500" max="6500" width="2.625" style="11" customWidth="1"/>
    <col min="6501" max="6501" width="20.375" style="11" bestFit="1" customWidth="1"/>
    <col min="6502" max="6502" width="12" style="11" customWidth="1"/>
    <col min="6503" max="6503" width="0" style="11" hidden="1" customWidth="1"/>
    <col min="6504" max="6504" width="7.125" style="11" customWidth="1"/>
    <col min="6505" max="6746" width="8.875" style="11"/>
    <col min="6747" max="6747" width="4.5" style="11" bestFit="1" customWidth="1"/>
    <col min="6748" max="6748" width="49.625" style="11" customWidth="1"/>
    <col min="6749" max="6749" width="20.125" style="11" customWidth="1"/>
    <col min="6750" max="6750" width="14.625" style="11" bestFit="1" customWidth="1"/>
    <col min="6751" max="6751" width="4.5" style="11" customWidth="1"/>
    <col min="6752" max="6752" width="16.125" style="11" customWidth="1"/>
    <col min="6753" max="6753" width="2.625" style="11" customWidth="1"/>
    <col min="6754" max="6754" width="4.625" style="11" customWidth="1"/>
    <col min="6755" max="6755" width="16.125" style="11" customWidth="1"/>
    <col min="6756" max="6756" width="2.625" style="11" customWidth="1"/>
    <col min="6757" max="6757" width="20.375" style="11" bestFit="1" customWidth="1"/>
    <col min="6758" max="6758" width="12" style="11" customWidth="1"/>
    <col min="6759" max="6759" width="0" style="11" hidden="1" customWidth="1"/>
    <col min="6760" max="6760" width="7.125" style="11" customWidth="1"/>
    <col min="6761" max="7002" width="8.875" style="11"/>
    <col min="7003" max="7003" width="4.5" style="11" bestFit="1" customWidth="1"/>
    <col min="7004" max="7004" width="49.625" style="11" customWidth="1"/>
    <col min="7005" max="7005" width="20.125" style="11" customWidth="1"/>
    <col min="7006" max="7006" width="14.625" style="11" bestFit="1" customWidth="1"/>
    <col min="7007" max="7007" width="4.5" style="11" customWidth="1"/>
    <col min="7008" max="7008" width="16.125" style="11" customWidth="1"/>
    <col min="7009" max="7009" width="2.625" style="11" customWidth="1"/>
    <col min="7010" max="7010" width="4.625" style="11" customWidth="1"/>
    <col min="7011" max="7011" width="16.125" style="11" customWidth="1"/>
    <col min="7012" max="7012" width="2.625" style="11" customWidth="1"/>
    <col min="7013" max="7013" width="20.375" style="11" bestFit="1" customWidth="1"/>
    <col min="7014" max="7014" width="12" style="11" customWidth="1"/>
    <col min="7015" max="7015" width="0" style="11" hidden="1" customWidth="1"/>
    <col min="7016" max="7016" width="7.125" style="11" customWidth="1"/>
    <col min="7017" max="7258" width="8.875" style="11"/>
    <col min="7259" max="7259" width="4.5" style="11" bestFit="1" customWidth="1"/>
    <col min="7260" max="7260" width="49.625" style="11" customWidth="1"/>
    <col min="7261" max="7261" width="20.125" style="11" customWidth="1"/>
    <col min="7262" max="7262" width="14.625" style="11" bestFit="1" customWidth="1"/>
    <col min="7263" max="7263" width="4.5" style="11" customWidth="1"/>
    <col min="7264" max="7264" width="16.125" style="11" customWidth="1"/>
    <col min="7265" max="7265" width="2.625" style="11" customWidth="1"/>
    <col min="7266" max="7266" width="4.625" style="11" customWidth="1"/>
    <col min="7267" max="7267" width="16.125" style="11" customWidth="1"/>
    <col min="7268" max="7268" width="2.625" style="11" customWidth="1"/>
    <col min="7269" max="7269" width="20.375" style="11" bestFit="1" customWidth="1"/>
    <col min="7270" max="7270" width="12" style="11" customWidth="1"/>
    <col min="7271" max="7271" width="0" style="11" hidden="1" customWidth="1"/>
    <col min="7272" max="7272" width="7.125" style="11" customWidth="1"/>
    <col min="7273" max="7514" width="8.875" style="11"/>
    <col min="7515" max="7515" width="4.5" style="11" bestFit="1" customWidth="1"/>
    <col min="7516" max="7516" width="49.625" style="11" customWidth="1"/>
    <col min="7517" max="7517" width="20.125" style="11" customWidth="1"/>
    <col min="7518" max="7518" width="14.625" style="11" bestFit="1" customWidth="1"/>
    <col min="7519" max="7519" width="4.5" style="11" customWidth="1"/>
    <col min="7520" max="7520" width="16.125" style="11" customWidth="1"/>
    <col min="7521" max="7521" width="2.625" style="11" customWidth="1"/>
    <col min="7522" max="7522" width="4.625" style="11" customWidth="1"/>
    <col min="7523" max="7523" width="16.125" style="11" customWidth="1"/>
    <col min="7524" max="7524" width="2.625" style="11" customWidth="1"/>
    <col min="7525" max="7525" width="20.375" style="11" bestFit="1" customWidth="1"/>
    <col min="7526" max="7526" width="12" style="11" customWidth="1"/>
    <col min="7527" max="7527" width="0" style="11" hidden="1" customWidth="1"/>
    <col min="7528" max="7528" width="7.125" style="11" customWidth="1"/>
    <col min="7529" max="7770" width="8.875" style="11"/>
    <col min="7771" max="7771" width="4.5" style="11" bestFit="1" customWidth="1"/>
    <col min="7772" max="7772" width="49.625" style="11" customWidth="1"/>
    <col min="7773" max="7773" width="20.125" style="11" customWidth="1"/>
    <col min="7774" max="7774" width="14.625" style="11" bestFit="1" customWidth="1"/>
    <col min="7775" max="7775" width="4.5" style="11" customWidth="1"/>
    <col min="7776" max="7776" width="16.125" style="11" customWidth="1"/>
    <col min="7777" max="7777" width="2.625" style="11" customWidth="1"/>
    <col min="7778" max="7778" width="4.625" style="11" customWidth="1"/>
    <col min="7779" max="7779" width="16.125" style="11" customWidth="1"/>
    <col min="7780" max="7780" width="2.625" style="11" customWidth="1"/>
    <col min="7781" max="7781" width="20.375" style="11" bestFit="1" customWidth="1"/>
    <col min="7782" max="7782" width="12" style="11" customWidth="1"/>
    <col min="7783" max="7783" width="0" style="11" hidden="1" customWidth="1"/>
    <col min="7784" max="7784" width="7.125" style="11" customWidth="1"/>
    <col min="7785" max="8026" width="8.875" style="11"/>
    <col min="8027" max="8027" width="4.5" style="11" bestFit="1" customWidth="1"/>
    <col min="8028" max="8028" width="49.625" style="11" customWidth="1"/>
    <col min="8029" max="8029" width="20.125" style="11" customWidth="1"/>
    <col min="8030" max="8030" width="14.625" style="11" bestFit="1" customWidth="1"/>
    <col min="8031" max="8031" width="4.5" style="11" customWidth="1"/>
    <col min="8032" max="8032" width="16.125" style="11" customWidth="1"/>
    <col min="8033" max="8033" width="2.625" style="11" customWidth="1"/>
    <col min="8034" max="8034" width="4.625" style="11" customWidth="1"/>
    <col min="8035" max="8035" width="16.125" style="11" customWidth="1"/>
    <col min="8036" max="8036" width="2.625" style="11" customWidth="1"/>
    <col min="8037" max="8037" width="20.375" style="11" bestFit="1" customWidth="1"/>
    <col min="8038" max="8038" width="12" style="11" customWidth="1"/>
    <col min="8039" max="8039" width="0" style="11" hidden="1" customWidth="1"/>
    <col min="8040" max="8040" width="7.125" style="11" customWidth="1"/>
    <col min="8041" max="8282" width="8.875" style="11"/>
    <col min="8283" max="8283" width="4.5" style="11" bestFit="1" customWidth="1"/>
    <col min="8284" max="8284" width="49.625" style="11" customWidth="1"/>
    <col min="8285" max="8285" width="20.125" style="11" customWidth="1"/>
    <col min="8286" max="8286" width="14.625" style="11" bestFit="1" customWidth="1"/>
    <col min="8287" max="8287" width="4.5" style="11" customWidth="1"/>
    <col min="8288" max="8288" width="16.125" style="11" customWidth="1"/>
    <col min="8289" max="8289" width="2.625" style="11" customWidth="1"/>
    <col min="8290" max="8290" width="4.625" style="11" customWidth="1"/>
    <col min="8291" max="8291" width="16.125" style="11" customWidth="1"/>
    <col min="8292" max="8292" width="2.625" style="11" customWidth="1"/>
    <col min="8293" max="8293" width="20.375" style="11" bestFit="1" customWidth="1"/>
    <col min="8294" max="8294" width="12" style="11" customWidth="1"/>
    <col min="8295" max="8295" width="0" style="11" hidden="1" customWidth="1"/>
    <col min="8296" max="8296" width="7.125" style="11" customWidth="1"/>
    <col min="8297" max="8538" width="8.875" style="11"/>
    <col min="8539" max="8539" width="4.5" style="11" bestFit="1" customWidth="1"/>
    <col min="8540" max="8540" width="49.625" style="11" customWidth="1"/>
    <col min="8541" max="8541" width="20.125" style="11" customWidth="1"/>
    <col min="8542" max="8542" width="14.625" style="11" bestFit="1" customWidth="1"/>
    <col min="8543" max="8543" width="4.5" style="11" customWidth="1"/>
    <col min="8544" max="8544" width="16.125" style="11" customWidth="1"/>
    <col min="8545" max="8545" width="2.625" style="11" customWidth="1"/>
    <col min="8546" max="8546" width="4.625" style="11" customWidth="1"/>
    <col min="8547" max="8547" width="16.125" style="11" customWidth="1"/>
    <col min="8548" max="8548" width="2.625" style="11" customWidth="1"/>
    <col min="8549" max="8549" width="20.375" style="11" bestFit="1" customWidth="1"/>
    <col min="8550" max="8550" width="12" style="11" customWidth="1"/>
    <col min="8551" max="8551" width="0" style="11" hidden="1" customWidth="1"/>
    <col min="8552" max="8552" width="7.125" style="11" customWidth="1"/>
    <col min="8553" max="8794" width="8.875" style="11"/>
    <col min="8795" max="8795" width="4.5" style="11" bestFit="1" customWidth="1"/>
    <col min="8796" max="8796" width="49.625" style="11" customWidth="1"/>
    <col min="8797" max="8797" width="20.125" style="11" customWidth="1"/>
    <col min="8798" max="8798" width="14.625" style="11" bestFit="1" customWidth="1"/>
    <col min="8799" max="8799" width="4.5" style="11" customWidth="1"/>
    <col min="8800" max="8800" width="16.125" style="11" customWidth="1"/>
    <col min="8801" max="8801" width="2.625" style="11" customWidth="1"/>
    <col min="8802" max="8802" width="4.625" style="11" customWidth="1"/>
    <col min="8803" max="8803" width="16.125" style="11" customWidth="1"/>
    <col min="8804" max="8804" width="2.625" style="11" customWidth="1"/>
    <col min="8805" max="8805" width="20.375" style="11" bestFit="1" customWidth="1"/>
    <col min="8806" max="8806" width="12" style="11" customWidth="1"/>
    <col min="8807" max="8807" width="0" style="11" hidden="1" customWidth="1"/>
    <col min="8808" max="8808" width="7.125" style="11" customWidth="1"/>
    <col min="8809" max="9050" width="8.875" style="11"/>
    <col min="9051" max="9051" width="4.5" style="11" bestFit="1" customWidth="1"/>
    <col min="9052" max="9052" width="49.625" style="11" customWidth="1"/>
    <col min="9053" max="9053" width="20.125" style="11" customWidth="1"/>
    <col min="9054" max="9054" width="14.625" style="11" bestFit="1" customWidth="1"/>
    <col min="9055" max="9055" width="4.5" style="11" customWidth="1"/>
    <col min="9056" max="9056" width="16.125" style="11" customWidth="1"/>
    <col min="9057" max="9057" width="2.625" style="11" customWidth="1"/>
    <col min="9058" max="9058" width="4.625" style="11" customWidth="1"/>
    <col min="9059" max="9059" width="16.125" style="11" customWidth="1"/>
    <col min="9060" max="9060" width="2.625" style="11" customWidth="1"/>
    <col min="9061" max="9061" width="20.375" style="11" bestFit="1" customWidth="1"/>
    <col min="9062" max="9062" width="12" style="11" customWidth="1"/>
    <col min="9063" max="9063" width="0" style="11" hidden="1" customWidth="1"/>
    <col min="9064" max="9064" width="7.125" style="11" customWidth="1"/>
    <col min="9065" max="9306" width="8.875" style="11"/>
    <col min="9307" max="9307" width="4.5" style="11" bestFit="1" customWidth="1"/>
    <col min="9308" max="9308" width="49.625" style="11" customWidth="1"/>
    <col min="9309" max="9309" width="20.125" style="11" customWidth="1"/>
    <col min="9310" max="9310" width="14.625" style="11" bestFit="1" customWidth="1"/>
    <col min="9311" max="9311" width="4.5" style="11" customWidth="1"/>
    <col min="9312" max="9312" width="16.125" style="11" customWidth="1"/>
    <col min="9313" max="9313" width="2.625" style="11" customWidth="1"/>
    <col min="9314" max="9314" width="4.625" style="11" customWidth="1"/>
    <col min="9315" max="9315" width="16.125" style="11" customWidth="1"/>
    <col min="9316" max="9316" width="2.625" style="11" customWidth="1"/>
    <col min="9317" max="9317" width="20.375" style="11" bestFit="1" customWidth="1"/>
    <col min="9318" max="9318" width="12" style="11" customWidth="1"/>
    <col min="9319" max="9319" width="0" style="11" hidden="1" customWidth="1"/>
    <col min="9320" max="9320" width="7.125" style="11" customWidth="1"/>
    <col min="9321" max="9562" width="8.875" style="11"/>
    <col min="9563" max="9563" width="4.5" style="11" bestFit="1" customWidth="1"/>
    <col min="9564" max="9564" width="49.625" style="11" customWidth="1"/>
    <col min="9565" max="9565" width="20.125" style="11" customWidth="1"/>
    <col min="9566" max="9566" width="14.625" style="11" bestFit="1" customWidth="1"/>
    <col min="9567" max="9567" width="4.5" style="11" customWidth="1"/>
    <col min="9568" max="9568" width="16.125" style="11" customWidth="1"/>
    <col min="9569" max="9569" width="2.625" style="11" customWidth="1"/>
    <col min="9570" max="9570" width="4.625" style="11" customWidth="1"/>
    <col min="9571" max="9571" width="16.125" style="11" customWidth="1"/>
    <col min="9572" max="9572" width="2.625" style="11" customWidth="1"/>
    <col min="9573" max="9573" width="20.375" style="11" bestFit="1" customWidth="1"/>
    <col min="9574" max="9574" width="12" style="11" customWidth="1"/>
    <col min="9575" max="9575" width="0" style="11" hidden="1" customWidth="1"/>
    <col min="9576" max="9576" width="7.125" style="11" customWidth="1"/>
    <col min="9577" max="9818" width="8.875" style="11"/>
    <col min="9819" max="9819" width="4.5" style="11" bestFit="1" customWidth="1"/>
    <col min="9820" max="9820" width="49.625" style="11" customWidth="1"/>
    <col min="9821" max="9821" width="20.125" style="11" customWidth="1"/>
    <col min="9822" max="9822" width="14.625" style="11" bestFit="1" customWidth="1"/>
    <col min="9823" max="9823" width="4.5" style="11" customWidth="1"/>
    <col min="9824" max="9824" width="16.125" style="11" customWidth="1"/>
    <col min="9825" max="9825" width="2.625" style="11" customWidth="1"/>
    <col min="9826" max="9826" width="4.625" style="11" customWidth="1"/>
    <col min="9827" max="9827" width="16.125" style="11" customWidth="1"/>
    <col min="9828" max="9828" width="2.625" style="11" customWidth="1"/>
    <col min="9829" max="9829" width="20.375" style="11" bestFit="1" customWidth="1"/>
    <col min="9830" max="9830" width="12" style="11" customWidth="1"/>
    <col min="9831" max="9831" width="0" style="11" hidden="1" customWidth="1"/>
    <col min="9832" max="9832" width="7.125" style="11" customWidth="1"/>
    <col min="9833" max="10074" width="8.875" style="11"/>
    <col min="10075" max="10075" width="4.5" style="11" bestFit="1" customWidth="1"/>
    <col min="10076" max="10076" width="49.625" style="11" customWidth="1"/>
    <col min="10077" max="10077" width="20.125" style="11" customWidth="1"/>
    <col min="10078" max="10078" width="14.625" style="11" bestFit="1" customWidth="1"/>
    <col min="10079" max="10079" width="4.5" style="11" customWidth="1"/>
    <col min="10080" max="10080" width="16.125" style="11" customWidth="1"/>
    <col min="10081" max="10081" width="2.625" style="11" customWidth="1"/>
    <col min="10082" max="10082" width="4.625" style="11" customWidth="1"/>
    <col min="10083" max="10083" width="16.125" style="11" customWidth="1"/>
    <col min="10084" max="10084" width="2.625" style="11" customWidth="1"/>
    <col min="10085" max="10085" width="20.375" style="11" bestFit="1" customWidth="1"/>
    <col min="10086" max="10086" width="12" style="11" customWidth="1"/>
    <col min="10087" max="10087" width="0" style="11" hidden="1" customWidth="1"/>
    <col min="10088" max="10088" width="7.125" style="11" customWidth="1"/>
    <col min="10089" max="10330" width="8.875" style="11"/>
    <col min="10331" max="10331" width="4.5" style="11" bestFit="1" customWidth="1"/>
    <col min="10332" max="10332" width="49.625" style="11" customWidth="1"/>
    <col min="10333" max="10333" width="20.125" style="11" customWidth="1"/>
    <col min="10334" max="10334" width="14.625" style="11" bestFit="1" customWidth="1"/>
    <col min="10335" max="10335" width="4.5" style="11" customWidth="1"/>
    <col min="10336" max="10336" width="16.125" style="11" customWidth="1"/>
    <col min="10337" max="10337" width="2.625" style="11" customWidth="1"/>
    <col min="10338" max="10338" width="4.625" style="11" customWidth="1"/>
    <col min="10339" max="10339" width="16.125" style="11" customWidth="1"/>
    <col min="10340" max="10340" width="2.625" style="11" customWidth="1"/>
    <col min="10341" max="10341" width="20.375" style="11" bestFit="1" customWidth="1"/>
    <col min="10342" max="10342" width="12" style="11" customWidth="1"/>
    <col min="10343" max="10343" width="0" style="11" hidden="1" customWidth="1"/>
    <col min="10344" max="10344" width="7.125" style="11" customWidth="1"/>
    <col min="10345" max="10586" width="8.875" style="11"/>
    <col min="10587" max="10587" width="4.5" style="11" bestFit="1" customWidth="1"/>
    <col min="10588" max="10588" width="49.625" style="11" customWidth="1"/>
    <col min="10589" max="10589" width="20.125" style="11" customWidth="1"/>
    <col min="10590" max="10590" width="14.625" style="11" bestFit="1" customWidth="1"/>
    <col min="10591" max="10591" width="4.5" style="11" customWidth="1"/>
    <col min="10592" max="10592" width="16.125" style="11" customWidth="1"/>
    <col min="10593" max="10593" width="2.625" style="11" customWidth="1"/>
    <col min="10594" max="10594" width="4.625" style="11" customWidth="1"/>
    <col min="10595" max="10595" width="16.125" style="11" customWidth="1"/>
    <col min="10596" max="10596" width="2.625" style="11" customWidth="1"/>
    <col min="10597" max="10597" width="20.375" style="11" bestFit="1" customWidth="1"/>
    <col min="10598" max="10598" width="12" style="11" customWidth="1"/>
    <col min="10599" max="10599" width="0" style="11" hidden="1" customWidth="1"/>
    <col min="10600" max="10600" width="7.125" style="11" customWidth="1"/>
    <col min="10601" max="10842" width="8.875" style="11"/>
    <col min="10843" max="10843" width="4.5" style="11" bestFit="1" customWidth="1"/>
    <col min="10844" max="10844" width="49.625" style="11" customWidth="1"/>
    <col min="10845" max="10845" width="20.125" style="11" customWidth="1"/>
    <col min="10846" max="10846" width="14.625" style="11" bestFit="1" customWidth="1"/>
    <col min="10847" max="10847" width="4.5" style="11" customWidth="1"/>
    <col min="10848" max="10848" width="16.125" style="11" customWidth="1"/>
    <col min="10849" max="10849" width="2.625" style="11" customWidth="1"/>
    <col min="10850" max="10850" width="4.625" style="11" customWidth="1"/>
    <col min="10851" max="10851" width="16.125" style="11" customWidth="1"/>
    <col min="10852" max="10852" width="2.625" style="11" customWidth="1"/>
    <col min="10853" max="10853" width="20.375" style="11" bestFit="1" customWidth="1"/>
    <col min="10854" max="10854" width="12" style="11" customWidth="1"/>
    <col min="10855" max="10855" width="0" style="11" hidden="1" customWidth="1"/>
    <col min="10856" max="10856" width="7.125" style="11" customWidth="1"/>
    <col min="10857" max="11098" width="8.875" style="11"/>
    <col min="11099" max="11099" width="4.5" style="11" bestFit="1" customWidth="1"/>
    <col min="11100" max="11100" width="49.625" style="11" customWidth="1"/>
    <col min="11101" max="11101" width="20.125" style="11" customWidth="1"/>
    <col min="11102" max="11102" width="14.625" style="11" bestFit="1" customWidth="1"/>
    <col min="11103" max="11103" width="4.5" style="11" customWidth="1"/>
    <col min="11104" max="11104" width="16.125" style="11" customWidth="1"/>
    <col min="11105" max="11105" width="2.625" style="11" customWidth="1"/>
    <col min="11106" max="11106" width="4.625" style="11" customWidth="1"/>
    <col min="11107" max="11107" width="16.125" style="11" customWidth="1"/>
    <col min="11108" max="11108" width="2.625" style="11" customWidth="1"/>
    <col min="11109" max="11109" width="20.375" style="11" bestFit="1" customWidth="1"/>
    <col min="11110" max="11110" width="12" style="11" customWidth="1"/>
    <col min="11111" max="11111" width="0" style="11" hidden="1" customWidth="1"/>
    <col min="11112" max="11112" width="7.125" style="11" customWidth="1"/>
    <col min="11113" max="11354" width="8.875" style="11"/>
    <col min="11355" max="11355" width="4.5" style="11" bestFit="1" customWidth="1"/>
    <col min="11356" max="11356" width="49.625" style="11" customWidth="1"/>
    <col min="11357" max="11357" width="20.125" style="11" customWidth="1"/>
    <col min="11358" max="11358" width="14.625" style="11" bestFit="1" customWidth="1"/>
    <col min="11359" max="11359" width="4.5" style="11" customWidth="1"/>
    <col min="11360" max="11360" width="16.125" style="11" customWidth="1"/>
    <col min="11361" max="11361" width="2.625" style="11" customWidth="1"/>
    <col min="11362" max="11362" width="4.625" style="11" customWidth="1"/>
    <col min="11363" max="11363" width="16.125" style="11" customWidth="1"/>
    <col min="11364" max="11364" width="2.625" style="11" customWidth="1"/>
    <col min="11365" max="11365" width="20.375" style="11" bestFit="1" customWidth="1"/>
    <col min="11366" max="11366" width="12" style="11" customWidth="1"/>
    <col min="11367" max="11367" width="0" style="11" hidden="1" customWidth="1"/>
    <col min="11368" max="11368" width="7.125" style="11" customWidth="1"/>
    <col min="11369" max="11610" width="8.875" style="11"/>
    <col min="11611" max="11611" width="4.5" style="11" bestFit="1" customWidth="1"/>
    <col min="11612" max="11612" width="49.625" style="11" customWidth="1"/>
    <col min="11613" max="11613" width="20.125" style="11" customWidth="1"/>
    <col min="11614" max="11614" width="14.625" style="11" bestFit="1" customWidth="1"/>
    <col min="11615" max="11615" width="4.5" style="11" customWidth="1"/>
    <col min="11616" max="11616" width="16.125" style="11" customWidth="1"/>
    <col min="11617" max="11617" width="2.625" style="11" customWidth="1"/>
    <col min="11618" max="11618" width="4.625" style="11" customWidth="1"/>
    <col min="11619" max="11619" width="16.125" style="11" customWidth="1"/>
    <col min="11620" max="11620" width="2.625" style="11" customWidth="1"/>
    <col min="11621" max="11621" width="20.375" style="11" bestFit="1" customWidth="1"/>
    <col min="11622" max="11622" width="12" style="11" customWidth="1"/>
    <col min="11623" max="11623" width="0" style="11" hidden="1" customWidth="1"/>
    <col min="11624" max="11624" width="7.125" style="11" customWidth="1"/>
    <col min="11625" max="11866" width="8.875" style="11"/>
    <col min="11867" max="11867" width="4.5" style="11" bestFit="1" customWidth="1"/>
    <col min="11868" max="11868" width="49.625" style="11" customWidth="1"/>
    <col min="11869" max="11869" width="20.125" style="11" customWidth="1"/>
    <col min="11870" max="11870" width="14.625" style="11" bestFit="1" customWidth="1"/>
    <col min="11871" max="11871" width="4.5" style="11" customWidth="1"/>
    <col min="11872" max="11872" width="16.125" style="11" customWidth="1"/>
    <col min="11873" max="11873" width="2.625" style="11" customWidth="1"/>
    <col min="11874" max="11874" width="4.625" style="11" customWidth="1"/>
    <col min="11875" max="11875" width="16.125" style="11" customWidth="1"/>
    <col min="11876" max="11876" width="2.625" style="11" customWidth="1"/>
    <col min="11877" max="11877" width="20.375" style="11" bestFit="1" customWidth="1"/>
    <col min="11878" max="11878" width="12" style="11" customWidth="1"/>
    <col min="11879" max="11879" width="0" style="11" hidden="1" customWidth="1"/>
    <col min="11880" max="11880" width="7.125" style="11" customWidth="1"/>
    <col min="11881" max="12122" width="8.875" style="11"/>
    <col min="12123" max="12123" width="4.5" style="11" bestFit="1" customWidth="1"/>
    <col min="12124" max="12124" width="49.625" style="11" customWidth="1"/>
    <col min="12125" max="12125" width="20.125" style="11" customWidth="1"/>
    <col min="12126" max="12126" width="14.625" style="11" bestFit="1" customWidth="1"/>
    <col min="12127" max="12127" width="4.5" style="11" customWidth="1"/>
    <col min="12128" max="12128" width="16.125" style="11" customWidth="1"/>
    <col min="12129" max="12129" width="2.625" style="11" customWidth="1"/>
    <col min="12130" max="12130" width="4.625" style="11" customWidth="1"/>
    <col min="12131" max="12131" width="16.125" style="11" customWidth="1"/>
    <col min="12132" max="12132" width="2.625" style="11" customWidth="1"/>
    <col min="12133" max="12133" width="20.375" style="11" bestFit="1" customWidth="1"/>
    <col min="12134" max="12134" width="12" style="11" customWidth="1"/>
    <col min="12135" max="12135" width="0" style="11" hidden="1" customWidth="1"/>
    <col min="12136" max="12136" width="7.125" style="11" customWidth="1"/>
    <col min="12137" max="12378" width="8.875" style="11"/>
    <col min="12379" max="12379" width="4.5" style="11" bestFit="1" customWidth="1"/>
    <col min="12380" max="12380" width="49.625" style="11" customWidth="1"/>
    <col min="12381" max="12381" width="20.125" style="11" customWidth="1"/>
    <col min="12382" max="12382" width="14.625" style="11" bestFit="1" customWidth="1"/>
    <col min="12383" max="12383" width="4.5" style="11" customWidth="1"/>
    <col min="12384" max="12384" width="16.125" style="11" customWidth="1"/>
    <col min="12385" max="12385" width="2.625" style="11" customWidth="1"/>
    <col min="12386" max="12386" width="4.625" style="11" customWidth="1"/>
    <col min="12387" max="12387" width="16.125" style="11" customWidth="1"/>
    <col min="12388" max="12388" width="2.625" style="11" customWidth="1"/>
    <col min="12389" max="12389" width="20.375" style="11" bestFit="1" customWidth="1"/>
    <col min="12390" max="12390" width="12" style="11" customWidth="1"/>
    <col min="12391" max="12391" width="0" style="11" hidden="1" customWidth="1"/>
    <col min="12392" max="12392" width="7.125" style="11" customWidth="1"/>
    <col min="12393" max="12634" width="8.875" style="11"/>
    <col min="12635" max="12635" width="4.5" style="11" bestFit="1" customWidth="1"/>
    <col min="12636" max="12636" width="49.625" style="11" customWidth="1"/>
    <col min="12637" max="12637" width="20.125" style="11" customWidth="1"/>
    <col min="12638" max="12638" width="14.625" style="11" bestFit="1" customWidth="1"/>
    <col min="12639" max="12639" width="4.5" style="11" customWidth="1"/>
    <col min="12640" max="12640" width="16.125" style="11" customWidth="1"/>
    <col min="12641" max="12641" width="2.625" style="11" customWidth="1"/>
    <col min="12642" max="12642" width="4.625" style="11" customWidth="1"/>
    <col min="12643" max="12643" width="16.125" style="11" customWidth="1"/>
    <col min="12644" max="12644" width="2.625" style="11" customWidth="1"/>
    <col min="12645" max="12645" width="20.375" style="11" bestFit="1" customWidth="1"/>
    <col min="12646" max="12646" width="12" style="11" customWidth="1"/>
    <col min="12647" max="12647" width="0" style="11" hidden="1" customWidth="1"/>
    <col min="12648" max="12648" width="7.125" style="11" customWidth="1"/>
    <col min="12649" max="12890" width="8.875" style="11"/>
    <col min="12891" max="12891" width="4.5" style="11" bestFit="1" customWidth="1"/>
    <col min="12892" max="12892" width="49.625" style="11" customWidth="1"/>
    <col min="12893" max="12893" width="20.125" style="11" customWidth="1"/>
    <col min="12894" max="12894" width="14.625" style="11" bestFit="1" customWidth="1"/>
    <col min="12895" max="12895" width="4.5" style="11" customWidth="1"/>
    <col min="12896" max="12896" width="16.125" style="11" customWidth="1"/>
    <col min="12897" max="12897" width="2.625" style="11" customWidth="1"/>
    <col min="12898" max="12898" width="4.625" style="11" customWidth="1"/>
    <col min="12899" max="12899" width="16.125" style="11" customWidth="1"/>
    <col min="12900" max="12900" width="2.625" style="11" customWidth="1"/>
    <col min="12901" max="12901" width="20.375" style="11" bestFit="1" customWidth="1"/>
    <col min="12902" max="12902" width="12" style="11" customWidth="1"/>
    <col min="12903" max="12903" width="0" style="11" hidden="1" customWidth="1"/>
    <col min="12904" max="12904" width="7.125" style="11" customWidth="1"/>
    <col min="12905" max="13146" width="8.875" style="11"/>
    <col min="13147" max="13147" width="4.5" style="11" bestFit="1" customWidth="1"/>
    <col min="13148" max="13148" width="49.625" style="11" customWidth="1"/>
    <col min="13149" max="13149" width="20.125" style="11" customWidth="1"/>
    <col min="13150" max="13150" width="14.625" style="11" bestFit="1" customWidth="1"/>
    <col min="13151" max="13151" width="4.5" style="11" customWidth="1"/>
    <col min="13152" max="13152" width="16.125" style="11" customWidth="1"/>
    <col min="13153" max="13153" width="2.625" style="11" customWidth="1"/>
    <col min="13154" max="13154" width="4.625" style="11" customWidth="1"/>
    <col min="13155" max="13155" width="16.125" style="11" customWidth="1"/>
    <col min="13156" max="13156" width="2.625" style="11" customWidth="1"/>
    <col min="13157" max="13157" width="20.375" style="11" bestFit="1" customWidth="1"/>
    <col min="13158" max="13158" width="12" style="11" customWidth="1"/>
    <col min="13159" max="13159" width="0" style="11" hidden="1" customWidth="1"/>
    <col min="13160" max="13160" width="7.125" style="11" customWidth="1"/>
    <col min="13161" max="13402" width="8.875" style="11"/>
    <col min="13403" max="13403" width="4.5" style="11" bestFit="1" customWidth="1"/>
    <col min="13404" max="13404" width="49.625" style="11" customWidth="1"/>
    <col min="13405" max="13405" width="20.125" style="11" customWidth="1"/>
    <col min="13406" max="13406" width="14.625" style="11" bestFit="1" customWidth="1"/>
    <col min="13407" max="13407" width="4.5" style="11" customWidth="1"/>
    <col min="13408" max="13408" width="16.125" style="11" customWidth="1"/>
    <col min="13409" max="13409" width="2.625" style="11" customWidth="1"/>
    <col min="13410" max="13410" width="4.625" style="11" customWidth="1"/>
    <col min="13411" max="13411" width="16.125" style="11" customWidth="1"/>
    <col min="13412" max="13412" width="2.625" style="11" customWidth="1"/>
    <col min="13413" max="13413" width="20.375" style="11" bestFit="1" customWidth="1"/>
    <col min="13414" max="13414" width="12" style="11" customWidth="1"/>
    <col min="13415" max="13415" width="0" style="11" hidden="1" customWidth="1"/>
    <col min="13416" max="13416" width="7.125" style="11" customWidth="1"/>
    <col min="13417" max="13658" width="8.875" style="11"/>
    <col min="13659" max="13659" width="4.5" style="11" bestFit="1" customWidth="1"/>
    <col min="13660" max="13660" width="49.625" style="11" customWidth="1"/>
    <col min="13661" max="13661" width="20.125" style="11" customWidth="1"/>
    <col min="13662" max="13662" width="14.625" style="11" bestFit="1" customWidth="1"/>
    <col min="13663" max="13663" width="4.5" style="11" customWidth="1"/>
    <col min="13664" max="13664" width="16.125" style="11" customWidth="1"/>
    <col min="13665" max="13665" width="2.625" style="11" customWidth="1"/>
    <col min="13666" max="13666" width="4.625" style="11" customWidth="1"/>
    <col min="13667" max="13667" width="16.125" style="11" customWidth="1"/>
    <col min="13668" max="13668" width="2.625" style="11" customWidth="1"/>
    <col min="13669" max="13669" width="20.375" style="11" bestFit="1" customWidth="1"/>
    <col min="13670" max="13670" width="12" style="11" customWidth="1"/>
    <col min="13671" max="13671" width="0" style="11" hidden="1" customWidth="1"/>
    <col min="13672" max="13672" width="7.125" style="11" customWidth="1"/>
    <col min="13673" max="13914" width="8.875" style="11"/>
    <col min="13915" max="13915" width="4.5" style="11" bestFit="1" customWidth="1"/>
    <col min="13916" max="13916" width="49.625" style="11" customWidth="1"/>
    <col min="13917" max="13917" width="20.125" style="11" customWidth="1"/>
    <col min="13918" max="13918" width="14.625" style="11" bestFit="1" customWidth="1"/>
    <col min="13919" max="13919" width="4.5" style="11" customWidth="1"/>
    <col min="13920" max="13920" width="16.125" style="11" customWidth="1"/>
    <col min="13921" max="13921" width="2.625" style="11" customWidth="1"/>
    <col min="13922" max="13922" width="4.625" style="11" customWidth="1"/>
    <col min="13923" max="13923" width="16.125" style="11" customWidth="1"/>
    <col min="13924" max="13924" width="2.625" style="11" customWidth="1"/>
    <col min="13925" max="13925" width="20.375" style="11" bestFit="1" customWidth="1"/>
    <col min="13926" max="13926" width="12" style="11" customWidth="1"/>
    <col min="13927" max="13927" width="0" style="11" hidden="1" customWidth="1"/>
    <col min="13928" max="13928" width="7.125" style="11" customWidth="1"/>
    <col min="13929" max="14170" width="8.875" style="11"/>
    <col min="14171" max="14171" width="4.5" style="11" bestFit="1" customWidth="1"/>
    <col min="14172" max="14172" width="49.625" style="11" customWidth="1"/>
    <col min="14173" max="14173" width="20.125" style="11" customWidth="1"/>
    <col min="14174" max="14174" width="14.625" style="11" bestFit="1" customWidth="1"/>
    <col min="14175" max="14175" width="4.5" style="11" customWidth="1"/>
    <col min="14176" max="14176" width="16.125" style="11" customWidth="1"/>
    <col min="14177" max="14177" width="2.625" style="11" customWidth="1"/>
    <col min="14178" max="14178" width="4.625" style="11" customWidth="1"/>
    <col min="14179" max="14179" width="16.125" style="11" customWidth="1"/>
    <col min="14180" max="14180" width="2.625" style="11" customWidth="1"/>
    <col min="14181" max="14181" width="20.375" style="11" bestFit="1" customWidth="1"/>
    <col min="14182" max="14182" width="12" style="11" customWidth="1"/>
    <col min="14183" max="14183" width="0" style="11" hidden="1" customWidth="1"/>
    <col min="14184" max="14184" width="7.125" style="11" customWidth="1"/>
    <col min="14185" max="14426" width="8.875" style="11"/>
    <col min="14427" max="14427" width="4.5" style="11" bestFit="1" customWidth="1"/>
    <col min="14428" max="14428" width="49.625" style="11" customWidth="1"/>
    <col min="14429" max="14429" width="20.125" style="11" customWidth="1"/>
    <col min="14430" max="14430" width="14.625" style="11" bestFit="1" customWidth="1"/>
    <col min="14431" max="14431" width="4.5" style="11" customWidth="1"/>
    <col min="14432" max="14432" width="16.125" style="11" customWidth="1"/>
    <col min="14433" max="14433" width="2.625" style="11" customWidth="1"/>
    <col min="14434" max="14434" width="4.625" style="11" customWidth="1"/>
    <col min="14435" max="14435" width="16.125" style="11" customWidth="1"/>
    <col min="14436" max="14436" width="2.625" style="11" customWidth="1"/>
    <col min="14437" max="14437" width="20.375" style="11" bestFit="1" customWidth="1"/>
    <col min="14438" max="14438" width="12" style="11" customWidth="1"/>
    <col min="14439" max="14439" width="0" style="11" hidden="1" customWidth="1"/>
    <col min="14440" max="14440" width="7.125" style="11" customWidth="1"/>
    <col min="14441" max="14682" width="8.875" style="11"/>
    <col min="14683" max="14683" width="4.5" style="11" bestFit="1" customWidth="1"/>
    <col min="14684" max="14684" width="49.625" style="11" customWidth="1"/>
    <col min="14685" max="14685" width="20.125" style="11" customWidth="1"/>
    <col min="14686" max="14686" width="14.625" style="11" bestFit="1" customWidth="1"/>
    <col min="14687" max="14687" width="4.5" style="11" customWidth="1"/>
    <col min="14688" max="14688" width="16.125" style="11" customWidth="1"/>
    <col min="14689" max="14689" width="2.625" style="11" customWidth="1"/>
    <col min="14690" max="14690" width="4.625" style="11" customWidth="1"/>
    <col min="14691" max="14691" width="16.125" style="11" customWidth="1"/>
    <col min="14692" max="14692" width="2.625" style="11" customWidth="1"/>
    <col min="14693" max="14693" width="20.375" style="11" bestFit="1" customWidth="1"/>
    <col min="14694" max="14694" width="12" style="11" customWidth="1"/>
    <col min="14695" max="14695" width="0" style="11" hidden="1" customWidth="1"/>
    <col min="14696" max="14696" width="7.125" style="11" customWidth="1"/>
    <col min="14697" max="14938" width="8.875" style="11"/>
    <col min="14939" max="14939" width="4.5" style="11" bestFit="1" customWidth="1"/>
    <col min="14940" max="14940" width="49.625" style="11" customWidth="1"/>
    <col min="14941" max="14941" width="20.125" style="11" customWidth="1"/>
    <col min="14942" max="14942" width="14.625" style="11" bestFit="1" customWidth="1"/>
    <col min="14943" max="14943" width="4.5" style="11" customWidth="1"/>
    <col min="14944" max="14944" width="16.125" style="11" customWidth="1"/>
    <col min="14945" max="14945" width="2.625" style="11" customWidth="1"/>
    <col min="14946" max="14946" width="4.625" style="11" customWidth="1"/>
    <col min="14947" max="14947" width="16.125" style="11" customWidth="1"/>
    <col min="14948" max="14948" width="2.625" style="11" customWidth="1"/>
    <col min="14949" max="14949" width="20.375" style="11" bestFit="1" customWidth="1"/>
    <col min="14950" max="14950" width="12" style="11" customWidth="1"/>
    <col min="14951" max="14951" width="0" style="11" hidden="1" customWidth="1"/>
    <col min="14952" max="14952" width="7.125" style="11" customWidth="1"/>
    <col min="14953" max="15194" width="8.875" style="11"/>
    <col min="15195" max="15195" width="4.5" style="11" bestFit="1" customWidth="1"/>
    <col min="15196" max="15196" width="49.625" style="11" customWidth="1"/>
    <col min="15197" max="15197" width="20.125" style="11" customWidth="1"/>
    <col min="15198" max="15198" width="14.625" style="11" bestFit="1" customWidth="1"/>
    <col min="15199" max="15199" width="4.5" style="11" customWidth="1"/>
    <col min="15200" max="15200" width="16.125" style="11" customWidth="1"/>
    <col min="15201" max="15201" width="2.625" style="11" customWidth="1"/>
    <col min="15202" max="15202" width="4.625" style="11" customWidth="1"/>
    <col min="15203" max="15203" width="16.125" style="11" customWidth="1"/>
    <col min="15204" max="15204" width="2.625" style="11" customWidth="1"/>
    <col min="15205" max="15205" width="20.375" style="11" bestFit="1" customWidth="1"/>
    <col min="15206" max="15206" width="12" style="11" customWidth="1"/>
    <col min="15207" max="15207" width="0" style="11" hidden="1" customWidth="1"/>
    <col min="15208" max="15208" width="7.125" style="11" customWidth="1"/>
    <col min="15209" max="15450" width="8.875" style="11"/>
    <col min="15451" max="15451" width="4.5" style="11" bestFit="1" customWidth="1"/>
    <col min="15452" max="15452" width="49.625" style="11" customWidth="1"/>
    <col min="15453" max="15453" width="20.125" style="11" customWidth="1"/>
    <col min="15454" max="15454" width="14.625" style="11" bestFit="1" customWidth="1"/>
    <col min="15455" max="15455" width="4.5" style="11" customWidth="1"/>
    <col min="15456" max="15456" width="16.125" style="11" customWidth="1"/>
    <col min="15457" max="15457" width="2.625" style="11" customWidth="1"/>
    <col min="15458" max="15458" width="4.625" style="11" customWidth="1"/>
    <col min="15459" max="15459" width="16.125" style="11" customWidth="1"/>
    <col min="15460" max="15460" width="2.625" style="11" customWidth="1"/>
    <col min="15461" max="15461" width="20.375" style="11" bestFit="1" customWidth="1"/>
    <col min="15462" max="15462" width="12" style="11" customWidth="1"/>
    <col min="15463" max="15463" width="0" style="11" hidden="1" customWidth="1"/>
    <col min="15464" max="15464" width="7.125" style="11" customWidth="1"/>
    <col min="15465" max="16384" width="8.875" style="11"/>
  </cols>
  <sheetData>
    <row r="1" spans="1:21" ht="18" thickBot="1">
      <c r="A1" s="454" t="s">
        <v>173</v>
      </c>
      <c r="B1" s="455"/>
      <c r="C1" s="455"/>
      <c r="D1" s="455"/>
      <c r="E1" s="455"/>
      <c r="F1" s="455"/>
      <c r="G1" s="455"/>
      <c r="H1" s="455"/>
      <c r="I1" s="455"/>
      <c r="J1" s="456"/>
      <c r="K1" s="125"/>
    </row>
    <row r="2" spans="1:21" ht="24.75" customHeight="1">
      <c r="A2" s="230" t="s">
        <v>340</v>
      </c>
      <c r="B2" s="230"/>
      <c r="C2" s="230"/>
      <c r="D2" s="230"/>
      <c r="E2" s="230"/>
      <c r="F2" s="230"/>
      <c r="G2" s="230"/>
      <c r="H2" s="230"/>
      <c r="I2" s="230"/>
      <c r="J2" s="230"/>
      <c r="K2" s="230"/>
      <c r="L2" s="230"/>
      <c r="M2" s="230"/>
      <c r="N2" s="230"/>
      <c r="O2" s="230"/>
      <c r="P2" s="230"/>
      <c r="Q2" s="230"/>
      <c r="R2" s="230"/>
      <c r="S2" s="230"/>
      <c r="T2" s="230"/>
      <c r="U2" s="230"/>
    </row>
    <row r="3" spans="1:21" ht="19.5" customHeight="1">
      <c r="A3" s="120"/>
      <c r="F3" s="52"/>
      <c r="G3" s="99"/>
      <c r="H3" s="99"/>
      <c r="I3" s="99"/>
      <c r="J3" s="99"/>
      <c r="N3" s="11"/>
      <c r="O3" s="128"/>
      <c r="Q3" s="52"/>
      <c r="R3" s="134"/>
    </row>
    <row r="4" spans="1:21" s="51" customFormat="1" ht="15" thickBot="1">
      <c r="A4" s="39" t="s">
        <v>144</v>
      </c>
      <c r="F4" s="46"/>
      <c r="G4" s="99"/>
      <c r="H4" s="99"/>
      <c r="I4" s="99"/>
      <c r="J4" s="99"/>
      <c r="K4" s="11"/>
      <c r="L4" s="11"/>
      <c r="M4" s="11"/>
      <c r="N4" s="11"/>
      <c r="O4" s="11"/>
      <c r="Q4" s="46"/>
      <c r="R4" s="99"/>
    </row>
    <row r="5" spans="1:21" s="51" customFormat="1" ht="20.25" customHeight="1" thickBot="1">
      <c r="A5" s="157"/>
      <c r="B5" s="188" t="s">
        <v>29</v>
      </c>
      <c r="C5" s="188" t="s">
        <v>79</v>
      </c>
      <c r="D5" s="188" t="s">
        <v>30</v>
      </c>
      <c r="E5" s="397" t="s">
        <v>89</v>
      </c>
      <c r="F5" s="398"/>
      <c r="G5" s="398"/>
      <c r="H5" s="391" t="s">
        <v>90</v>
      </c>
      <c r="I5" s="392"/>
      <c r="J5" s="393"/>
      <c r="K5" s="11"/>
      <c r="L5" s="157"/>
      <c r="M5" s="188" t="s">
        <v>29</v>
      </c>
      <c r="N5" s="188" t="s">
        <v>79</v>
      </c>
      <c r="O5" s="187" t="s">
        <v>30</v>
      </c>
      <c r="P5" s="397" t="s">
        <v>89</v>
      </c>
      <c r="Q5" s="398"/>
      <c r="R5" s="398"/>
      <c r="S5" s="391" t="s">
        <v>90</v>
      </c>
      <c r="T5" s="392"/>
      <c r="U5" s="393"/>
    </row>
    <row r="6" spans="1:21" s="51" customFormat="1" ht="24.75" customHeight="1">
      <c r="A6" s="145">
        <v>75</v>
      </c>
      <c r="B6" s="110" t="s">
        <v>59</v>
      </c>
      <c r="C6" s="110" t="s">
        <v>287</v>
      </c>
      <c r="D6" s="110" t="s">
        <v>176</v>
      </c>
      <c r="E6" s="148" t="s">
        <v>65</v>
      </c>
      <c r="F6" s="189"/>
      <c r="G6" s="165" t="s">
        <v>152</v>
      </c>
      <c r="H6" s="148" t="s">
        <v>38</v>
      </c>
      <c r="I6" s="189"/>
      <c r="J6" s="149" t="s">
        <v>152</v>
      </c>
      <c r="K6" s="11"/>
      <c r="L6" s="139">
        <v>110</v>
      </c>
      <c r="M6" s="56" t="s">
        <v>36</v>
      </c>
      <c r="N6" s="56" t="s">
        <v>328</v>
      </c>
      <c r="O6" s="56" t="s">
        <v>81</v>
      </c>
      <c r="P6" s="136" t="s">
        <v>65</v>
      </c>
      <c r="Q6" s="190"/>
      <c r="R6" s="136" t="s">
        <v>152</v>
      </c>
      <c r="S6" s="148" t="s">
        <v>38</v>
      </c>
      <c r="T6" s="190"/>
      <c r="U6" s="149" t="s">
        <v>152</v>
      </c>
    </row>
    <row r="7" spans="1:21" s="51" customFormat="1" ht="24.75" customHeight="1">
      <c r="A7" s="139">
        <v>76</v>
      </c>
      <c r="B7" s="56" t="s">
        <v>59</v>
      </c>
      <c r="C7" s="56" t="s">
        <v>288</v>
      </c>
      <c r="D7" s="56" t="s">
        <v>159</v>
      </c>
      <c r="E7" s="136" t="s">
        <v>65</v>
      </c>
      <c r="F7" s="190"/>
      <c r="G7" s="136" t="s">
        <v>152</v>
      </c>
      <c r="H7" s="167" t="s">
        <v>38</v>
      </c>
      <c r="I7" s="190"/>
      <c r="J7" s="149" t="s">
        <v>152</v>
      </c>
      <c r="K7" s="11"/>
      <c r="L7" s="145">
        <v>111</v>
      </c>
      <c r="M7" s="56" t="s">
        <v>36</v>
      </c>
      <c r="N7" s="56" t="s">
        <v>218</v>
      </c>
      <c r="O7" s="56" t="s">
        <v>219</v>
      </c>
      <c r="P7" s="136" t="s">
        <v>65</v>
      </c>
      <c r="Q7" s="190"/>
      <c r="R7" s="136" t="s">
        <v>152</v>
      </c>
      <c r="S7" s="136" t="s">
        <v>38</v>
      </c>
      <c r="T7" s="190"/>
      <c r="U7" s="193" t="s">
        <v>152</v>
      </c>
    </row>
    <row r="8" spans="1:21" s="51" customFormat="1" ht="24.75" customHeight="1">
      <c r="A8" s="145">
        <v>77</v>
      </c>
      <c r="B8" s="56" t="s">
        <v>59</v>
      </c>
      <c r="C8" s="56" t="s">
        <v>289</v>
      </c>
      <c r="D8" s="56" t="s">
        <v>159</v>
      </c>
      <c r="E8" s="136" t="s">
        <v>65</v>
      </c>
      <c r="F8" s="190"/>
      <c r="G8" s="136" t="s">
        <v>152</v>
      </c>
      <c r="H8" s="148" t="s">
        <v>38</v>
      </c>
      <c r="I8" s="190"/>
      <c r="J8" s="149" t="s">
        <v>152</v>
      </c>
      <c r="K8" s="11"/>
      <c r="L8" s="139">
        <v>112</v>
      </c>
      <c r="M8" s="110" t="s">
        <v>36</v>
      </c>
      <c r="N8" s="110" t="s">
        <v>329</v>
      </c>
      <c r="O8" s="110" t="s">
        <v>81</v>
      </c>
      <c r="P8" s="148" t="s">
        <v>65</v>
      </c>
      <c r="Q8" s="189"/>
      <c r="R8" s="148" t="s">
        <v>152</v>
      </c>
      <c r="S8" s="148" t="s">
        <v>38</v>
      </c>
      <c r="T8" s="189"/>
      <c r="U8" s="149" t="s">
        <v>152</v>
      </c>
    </row>
    <row r="9" spans="1:21" s="51" customFormat="1" ht="24.75" customHeight="1">
      <c r="A9" s="139">
        <v>78</v>
      </c>
      <c r="B9" s="56" t="s">
        <v>59</v>
      </c>
      <c r="C9" s="56" t="s">
        <v>290</v>
      </c>
      <c r="D9" s="56" t="s">
        <v>159</v>
      </c>
      <c r="E9" s="136" t="s">
        <v>65</v>
      </c>
      <c r="F9" s="190"/>
      <c r="G9" s="136" t="s">
        <v>152</v>
      </c>
      <c r="H9" s="148" t="s">
        <v>38</v>
      </c>
      <c r="I9" s="190"/>
      <c r="J9" s="149" t="s">
        <v>152</v>
      </c>
      <c r="K9" s="11"/>
      <c r="L9" s="145">
        <v>113</v>
      </c>
      <c r="M9" s="56" t="s">
        <v>36</v>
      </c>
      <c r="N9" s="56" t="s">
        <v>265</v>
      </c>
      <c r="O9" s="56" t="s">
        <v>81</v>
      </c>
      <c r="P9" s="136" t="s">
        <v>65</v>
      </c>
      <c r="Q9" s="190"/>
      <c r="R9" s="136" t="s">
        <v>152</v>
      </c>
      <c r="S9" s="136" t="s">
        <v>38</v>
      </c>
      <c r="T9" s="190"/>
      <c r="U9" s="193" t="s">
        <v>152</v>
      </c>
    </row>
    <row r="10" spans="1:21" s="51" customFormat="1" ht="24.75" customHeight="1">
      <c r="A10" s="145">
        <v>79</v>
      </c>
      <c r="B10" s="56" t="s">
        <v>59</v>
      </c>
      <c r="C10" s="56" t="s">
        <v>291</v>
      </c>
      <c r="D10" s="56" t="s">
        <v>159</v>
      </c>
      <c r="E10" s="136" t="s">
        <v>65</v>
      </c>
      <c r="F10" s="190"/>
      <c r="G10" s="136" t="s">
        <v>152</v>
      </c>
      <c r="H10" s="148" t="s">
        <v>38</v>
      </c>
      <c r="I10" s="190"/>
      <c r="J10" s="149" t="s">
        <v>152</v>
      </c>
      <c r="K10" s="11"/>
      <c r="L10" s="139">
        <v>114</v>
      </c>
      <c r="M10" s="110" t="s">
        <v>142</v>
      </c>
      <c r="N10" s="110" t="s">
        <v>330</v>
      </c>
      <c r="O10" s="110" t="s">
        <v>81</v>
      </c>
      <c r="P10" s="166" t="s">
        <v>65</v>
      </c>
      <c r="Q10" s="189"/>
      <c r="R10" s="148" t="s">
        <v>152</v>
      </c>
      <c r="S10" s="167" t="s">
        <v>38</v>
      </c>
      <c r="T10" s="189"/>
      <c r="U10" s="149" t="s">
        <v>152</v>
      </c>
    </row>
    <row r="11" spans="1:21" s="51" customFormat="1" ht="24.75" customHeight="1">
      <c r="A11" s="139">
        <v>80</v>
      </c>
      <c r="B11" s="56" t="s">
        <v>59</v>
      </c>
      <c r="C11" s="56" t="s">
        <v>292</v>
      </c>
      <c r="D11" s="56" t="s">
        <v>163</v>
      </c>
      <c r="E11" s="136" t="s">
        <v>65</v>
      </c>
      <c r="F11" s="190"/>
      <c r="G11" s="136" t="s">
        <v>152</v>
      </c>
      <c r="H11" s="148" t="s">
        <v>38</v>
      </c>
      <c r="I11" s="190"/>
      <c r="J11" s="149" t="s">
        <v>152</v>
      </c>
      <c r="K11" s="115"/>
      <c r="L11" s="145">
        <v>115</v>
      </c>
      <c r="M11" s="56" t="s">
        <v>61</v>
      </c>
      <c r="N11" s="56" t="s">
        <v>331</v>
      </c>
      <c r="O11" s="56" t="s">
        <v>81</v>
      </c>
      <c r="P11" s="136" t="s">
        <v>65</v>
      </c>
      <c r="Q11" s="190"/>
      <c r="R11" s="136" t="s">
        <v>152</v>
      </c>
      <c r="S11" s="167" t="s">
        <v>38</v>
      </c>
      <c r="T11" s="190"/>
      <c r="U11" s="149" t="s">
        <v>152</v>
      </c>
    </row>
    <row r="12" spans="1:21" s="51" customFormat="1" ht="24.75" customHeight="1">
      <c r="A12" s="145">
        <v>81</v>
      </c>
      <c r="B12" s="56" t="s">
        <v>59</v>
      </c>
      <c r="C12" s="56" t="s">
        <v>293</v>
      </c>
      <c r="D12" s="56" t="s">
        <v>163</v>
      </c>
      <c r="E12" s="136" t="s">
        <v>65</v>
      </c>
      <c r="F12" s="190"/>
      <c r="G12" s="136" t="s">
        <v>152</v>
      </c>
      <c r="H12" s="148" t="s">
        <v>38</v>
      </c>
      <c r="I12" s="190"/>
      <c r="J12" s="149" t="s">
        <v>152</v>
      </c>
      <c r="K12" s="11"/>
      <c r="L12" s="139">
        <v>116</v>
      </c>
      <c r="M12" s="56" t="s">
        <v>61</v>
      </c>
      <c r="N12" s="56" t="s">
        <v>332</v>
      </c>
      <c r="O12" s="56" t="s">
        <v>81</v>
      </c>
      <c r="P12" s="136" t="s">
        <v>65</v>
      </c>
      <c r="Q12" s="190"/>
      <c r="R12" s="136" t="s">
        <v>152</v>
      </c>
      <c r="S12" s="148" t="s">
        <v>38</v>
      </c>
      <c r="T12" s="190"/>
      <c r="U12" s="149" t="s">
        <v>152</v>
      </c>
    </row>
    <row r="13" spans="1:21" s="51" customFormat="1" ht="24.75" customHeight="1">
      <c r="A13" s="139">
        <v>82</v>
      </c>
      <c r="B13" s="56" t="s">
        <v>59</v>
      </c>
      <c r="C13" s="56" t="s">
        <v>294</v>
      </c>
      <c r="D13" s="56" t="s">
        <v>81</v>
      </c>
      <c r="E13" s="136" t="s">
        <v>65</v>
      </c>
      <c r="F13" s="190"/>
      <c r="G13" s="136" t="s">
        <v>152</v>
      </c>
      <c r="H13" s="148" t="s">
        <v>38</v>
      </c>
      <c r="I13" s="190"/>
      <c r="J13" s="149" t="s">
        <v>152</v>
      </c>
      <c r="K13" s="11"/>
      <c r="L13" s="145">
        <v>117</v>
      </c>
      <c r="M13" s="56" t="s">
        <v>61</v>
      </c>
      <c r="N13" s="56" t="s">
        <v>333</v>
      </c>
      <c r="O13" s="56" t="s">
        <v>81</v>
      </c>
      <c r="P13" s="136" t="s">
        <v>65</v>
      </c>
      <c r="Q13" s="190"/>
      <c r="R13" s="136" t="s">
        <v>152</v>
      </c>
      <c r="S13" s="148" t="s">
        <v>38</v>
      </c>
      <c r="T13" s="190"/>
      <c r="U13" s="149" t="s">
        <v>152</v>
      </c>
    </row>
    <row r="14" spans="1:21" s="51" customFormat="1" ht="24.75" customHeight="1">
      <c r="A14" s="145">
        <v>83</v>
      </c>
      <c r="B14" s="56" t="s">
        <v>59</v>
      </c>
      <c r="C14" s="56" t="s">
        <v>214</v>
      </c>
      <c r="D14" s="56" t="s">
        <v>81</v>
      </c>
      <c r="E14" s="136" t="s">
        <v>65</v>
      </c>
      <c r="F14" s="190"/>
      <c r="G14" s="136" t="s">
        <v>152</v>
      </c>
      <c r="H14" s="148" t="s">
        <v>38</v>
      </c>
      <c r="I14" s="190"/>
      <c r="J14" s="149" t="s">
        <v>152</v>
      </c>
      <c r="K14" s="11"/>
      <c r="L14" s="139">
        <v>118</v>
      </c>
      <c r="M14" s="56" t="s">
        <v>61</v>
      </c>
      <c r="N14" s="56" t="s">
        <v>215</v>
      </c>
      <c r="O14" s="56" t="s">
        <v>160</v>
      </c>
      <c r="P14" s="136" t="s">
        <v>65</v>
      </c>
      <c r="Q14" s="190"/>
      <c r="R14" s="136" t="s">
        <v>152</v>
      </c>
      <c r="S14" s="148" t="s">
        <v>38</v>
      </c>
      <c r="T14" s="190"/>
      <c r="U14" s="149" t="s">
        <v>152</v>
      </c>
    </row>
    <row r="15" spans="1:21" s="51" customFormat="1" ht="24.75" customHeight="1">
      <c r="A15" s="139">
        <v>84</v>
      </c>
      <c r="B15" s="56" t="s">
        <v>59</v>
      </c>
      <c r="C15" s="56" t="s">
        <v>166</v>
      </c>
      <c r="D15" s="56" t="s">
        <v>81</v>
      </c>
      <c r="E15" s="136" t="s">
        <v>65</v>
      </c>
      <c r="F15" s="190"/>
      <c r="G15" s="136" t="s">
        <v>152</v>
      </c>
      <c r="H15" s="148" t="s">
        <v>38</v>
      </c>
      <c r="I15" s="190"/>
      <c r="J15" s="149" t="s">
        <v>152</v>
      </c>
      <c r="K15" s="134"/>
      <c r="L15" s="145">
        <v>119</v>
      </c>
      <c r="M15" s="56" t="s">
        <v>61</v>
      </c>
      <c r="N15" s="56" t="s">
        <v>266</v>
      </c>
      <c r="O15" s="56" t="s">
        <v>163</v>
      </c>
      <c r="P15" s="136" t="s">
        <v>65</v>
      </c>
      <c r="Q15" s="190"/>
      <c r="R15" s="136" t="s">
        <v>152</v>
      </c>
      <c r="S15" s="148" t="s">
        <v>38</v>
      </c>
      <c r="T15" s="190"/>
      <c r="U15" s="149" t="s">
        <v>152</v>
      </c>
    </row>
    <row r="16" spans="1:21" s="51" customFormat="1" ht="24.75" customHeight="1">
      <c r="A16" s="145">
        <v>85</v>
      </c>
      <c r="B16" s="56" t="s">
        <v>59</v>
      </c>
      <c r="C16" s="56" t="s">
        <v>216</v>
      </c>
      <c r="D16" s="56" t="s">
        <v>163</v>
      </c>
      <c r="E16" s="136" t="s">
        <v>65</v>
      </c>
      <c r="F16" s="190"/>
      <c r="G16" s="136" t="s">
        <v>152</v>
      </c>
      <c r="H16" s="148" t="s">
        <v>38</v>
      </c>
      <c r="I16" s="190"/>
      <c r="J16" s="149" t="s">
        <v>152</v>
      </c>
      <c r="K16" s="11"/>
      <c r="L16" s="139">
        <v>120</v>
      </c>
      <c r="M16" s="56" t="s">
        <v>139</v>
      </c>
      <c r="N16" s="56" t="s">
        <v>140</v>
      </c>
      <c r="O16" s="56"/>
      <c r="P16" s="136" t="s">
        <v>65</v>
      </c>
      <c r="Q16" s="190"/>
      <c r="R16" s="136" t="s">
        <v>152</v>
      </c>
      <c r="S16" s="148" t="s">
        <v>38</v>
      </c>
      <c r="T16" s="190"/>
      <c r="U16" s="149" t="s">
        <v>152</v>
      </c>
    </row>
    <row r="17" spans="1:21" s="51" customFormat="1" ht="24.75" customHeight="1">
      <c r="A17" s="139">
        <v>86</v>
      </c>
      <c r="B17" s="56" t="s">
        <v>59</v>
      </c>
      <c r="C17" s="56" t="s">
        <v>267</v>
      </c>
      <c r="D17" s="56" t="s">
        <v>81</v>
      </c>
      <c r="E17" s="136" t="s">
        <v>65</v>
      </c>
      <c r="F17" s="190"/>
      <c r="G17" s="136" t="s">
        <v>152</v>
      </c>
      <c r="H17" s="148" t="s">
        <v>38</v>
      </c>
      <c r="I17" s="190"/>
      <c r="J17" s="149" t="s">
        <v>152</v>
      </c>
      <c r="K17" s="11"/>
      <c r="L17" s="145">
        <v>121</v>
      </c>
      <c r="M17" s="56" t="s">
        <v>164</v>
      </c>
      <c r="N17" s="56" t="s">
        <v>295</v>
      </c>
      <c r="O17" s="56" t="s">
        <v>81</v>
      </c>
      <c r="P17" s="136" t="s">
        <v>65</v>
      </c>
      <c r="Q17" s="190"/>
      <c r="R17" s="136" t="s">
        <v>152</v>
      </c>
      <c r="S17" s="148" t="s">
        <v>38</v>
      </c>
      <c r="T17" s="190"/>
      <c r="U17" s="149" t="s">
        <v>152</v>
      </c>
    </row>
    <row r="18" spans="1:21" s="51" customFormat="1" ht="24.75" customHeight="1">
      <c r="A18" s="145">
        <v>87</v>
      </c>
      <c r="B18" s="56" t="s">
        <v>33</v>
      </c>
      <c r="C18" s="56" t="s">
        <v>268</v>
      </c>
      <c r="D18" s="56" t="s">
        <v>159</v>
      </c>
      <c r="E18" s="136" t="s">
        <v>65</v>
      </c>
      <c r="F18" s="190"/>
      <c r="G18" s="136" t="s">
        <v>152</v>
      </c>
      <c r="H18" s="148" t="s">
        <v>38</v>
      </c>
      <c r="I18" s="190"/>
      <c r="J18" s="149" t="s">
        <v>152</v>
      </c>
      <c r="K18" s="11"/>
      <c r="L18" s="139">
        <v>122</v>
      </c>
      <c r="M18" s="56" t="s">
        <v>165</v>
      </c>
      <c r="N18" s="56" t="s">
        <v>296</v>
      </c>
      <c r="O18" s="56" t="s">
        <v>81</v>
      </c>
      <c r="P18" s="136" t="s">
        <v>65</v>
      </c>
      <c r="Q18" s="190"/>
      <c r="R18" s="136" t="s">
        <v>152</v>
      </c>
      <c r="S18" s="148" t="s">
        <v>38</v>
      </c>
      <c r="T18" s="190"/>
      <c r="U18" s="149" t="s">
        <v>152</v>
      </c>
    </row>
    <row r="19" spans="1:21" s="51" customFormat="1" ht="24.75" customHeight="1">
      <c r="A19" s="139">
        <v>88</v>
      </c>
      <c r="B19" s="56" t="s">
        <v>34</v>
      </c>
      <c r="C19" s="56" t="s">
        <v>162</v>
      </c>
      <c r="D19" s="56" t="s">
        <v>81</v>
      </c>
      <c r="E19" s="136" t="s">
        <v>65</v>
      </c>
      <c r="F19" s="190"/>
      <c r="G19" s="136" t="s">
        <v>152</v>
      </c>
      <c r="H19" s="148" t="s">
        <v>38</v>
      </c>
      <c r="I19" s="190"/>
      <c r="J19" s="149" t="s">
        <v>152</v>
      </c>
      <c r="K19" s="11"/>
      <c r="L19" s="145">
        <v>123</v>
      </c>
      <c r="M19" s="56" t="s">
        <v>165</v>
      </c>
      <c r="N19" s="56" t="s">
        <v>297</v>
      </c>
      <c r="O19" s="56" t="s">
        <v>81</v>
      </c>
      <c r="P19" s="136" t="s">
        <v>65</v>
      </c>
      <c r="Q19" s="190"/>
      <c r="R19" s="136" t="s">
        <v>152</v>
      </c>
      <c r="S19" s="148" t="s">
        <v>38</v>
      </c>
      <c r="T19" s="190"/>
      <c r="U19" s="149" t="s">
        <v>152</v>
      </c>
    </row>
    <row r="20" spans="1:21" s="51" customFormat="1" ht="24.75" customHeight="1">
      <c r="A20" s="145">
        <v>89</v>
      </c>
      <c r="B20" s="56" t="s">
        <v>34</v>
      </c>
      <c r="C20" s="56" t="s">
        <v>175</v>
      </c>
      <c r="D20" s="56" t="s">
        <v>176</v>
      </c>
      <c r="E20" s="136" t="s">
        <v>65</v>
      </c>
      <c r="F20" s="190"/>
      <c r="G20" s="136" t="s">
        <v>152</v>
      </c>
      <c r="H20" s="148" t="s">
        <v>38</v>
      </c>
      <c r="I20" s="190"/>
      <c r="J20" s="149" t="s">
        <v>152</v>
      </c>
      <c r="K20" s="11"/>
      <c r="L20" s="139">
        <v>124</v>
      </c>
      <c r="M20" s="56" t="s">
        <v>165</v>
      </c>
      <c r="N20" s="56" t="s">
        <v>298</v>
      </c>
      <c r="O20" s="56" t="s">
        <v>81</v>
      </c>
      <c r="P20" s="136" t="s">
        <v>65</v>
      </c>
      <c r="Q20" s="190"/>
      <c r="R20" s="136" t="s">
        <v>152</v>
      </c>
      <c r="S20" s="148" t="s">
        <v>38</v>
      </c>
      <c r="T20" s="190"/>
      <c r="U20" s="149" t="s">
        <v>152</v>
      </c>
    </row>
    <row r="21" spans="1:21" s="51" customFormat="1" ht="24.75" customHeight="1">
      <c r="A21" s="139">
        <v>90</v>
      </c>
      <c r="B21" s="56" t="s">
        <v>71</v>
      </c>
      <c r="C21" s="56" t="s">
        <v>83</v>
      </c>
      <c r="D21" s="56" t="s">
        <v>57</v>
      </c>
      <c r="E21" s="136" t="s">
        <v>65</v>
      </c>
      <c r="F21" s="190"/>
      <c r="G21" s="136" t="s">
        <v>152</v>
      </c>
      <c r="H21" s="148" t="s">
        <v>38</v>
      </c>
      <c r="I21" s="190"/>
      <c r="J21" s="149" t="s">
        <v>152</v>
      </c>
      <c r="K21" s="11"/>
      <c r="L21" s="145">
        <v>125</v>
      </c>
      <c r="M21" s="56" t="s">
        <v>165</v>
      </c>
      <c r="N21" s="56" t="s">
        <v>299</v>
      </c>
      <c r="O21" s="56" t="s">
        <v>81</v>
      </c>
      <c r="P21" s="136" t="s">
        <v>65</v>
      </c>
      <c r="Q21" s="190"/>
      <c r="R21" s="136" t="s">
        <v>152</v>
      </c>
      <c r="S21" s="148" t="s">
        <v>38</v>
      </c>
      <c r="T21" s="190"/>
      <c r="U21" s="149" t="s">
        <v>152</v>
      </c>
    </row>
    <row r="22" spans="1:21" s="51" customFormat="1" ht="24.75" customHeight="1">
      <c r="A22" s="145">
        <v>91</v>
      </c>
      <c r="B22" s="56" t="s">
        <v>71</v>
      </c>
      <c r="C22" s="56" t="s">
        <v>84</v>
      </c>
      <c r="D22" s="56" t="s">
        <v>57</v>
      </c>
      <c r="E22" s="136" t="s">
        <v>65</v>
      </c>
      <c r="F22" s="190"/>
      <c r="G22" s="136" t="s">
        <v>152</v>
      </c>
      <c r="H22" s="148" t="s">
        <v>38</v>
      </c>
      <c r="I22" s="190"/>
      <c r="J22" s="149" t="s">
        <v>152</v>
      </c>
      <c r="K22" s="11"/>
      <c r="L22" s="139">
        <v>126</v>
      </c>
      <c r="M22" s="56" t="s">
        <v>227</v>
      </c>
      <c r="N22" s="56" t="s">
        <v>228</v>
      </c>
      <c r="O22" s="56" t="s">
        <v>176</v>
      </c>
      <c r="P22" s="136" t="s">
        <v>65</v>
      </c>
      <c r="Q22" s="190"/>
      <c r="R22" s="136" t="s">
        <v>152</v>
      </c>
      <c r="S22" s="148" t="s">
        <v>38</v>
      </c>
      <c r="T22" s="190"/>
      <c r="U22" s="149" t="s">
        <v>152</v>
      </c>
    </row>
    <row r="23" spans="1:21" s="51" customFormat="1" ht="24.75" customHeight="1">
      <c r="A23" s="139">
        <v>92</v>
      </c>
      <c r="B23" s="56" t="s">
        <v>155</v>
      </c>
      <c r="C23" s="56" t="s">
        <v>341</v>
      </c>
      <c r="D23" s="56" t="s">
        <v>149</v>
      </c>
      <c r="E23" s="136" t="s">
        <v>65</v>
      </c>
      <c r="F23" s="190"/>
      <c r="G23" s="136" t="s">
        <v>152</v>
      </c>
      <c r="H23" s="148" t="s">
        <v>38</v>
      </c>
      <c r="I23" s="190"/>
      <c r="J23" s="149" t="s">
        <v>152</v>
      </c>
      <c r="K23" s="11"/>
      <c r="L23" s="145">
        <v>127</v>
      </c>
      <c r="M23" s="56" t="s">
        <v>181</v>
      </c>
      <c r="N23" s="56" t="s">
        <v>182</v>
      </c>
      <c r="O23" s="56" t="s">
        <v>161</v>
      </c>
      <c r="P23" s="136" t="s">
        <v>65</v>
      </c>
      <c r="Q23" s="190"/>
      <c r="R23" s="136" t="s">
        <v>152</v>
      </c>
      <c r="S23" s="148" t="s">
        <v>38</v>
      </c>
      <c r="T23" s="190"/>
      <c r="U23" s="149" t="s">
        <v>152</v>
      </c>
    </row>
    <row r="24" spans="1:21" s="51" customFormat="1" ht="24.75" customHeight="1">
      <c r="A24" s="145">
        <v>93</v>
      </c>
      <c r="B24" s="56" t="s">
        <v>56</v>
      </c>
      <c r="C24" s="56" t="s">
        <v>342</v>
      </c>
      <c r="D24" s="56" t="s">
        <v>145</v>
      </c>
      <c r="E24" s="136" t="s">
        <v>65</v>
      </c>
      <c r="F24" s="190"/>
      <c r="G24" s="136" t="s">
        <v>152</v>
      </c>
      <c r="H24" s="148" t="s">
        <v>38</v>
      </c>
      <c r="I24" s="190"/>
      <c r="J24" s="149" t="s">
        <v>152</v>
      </c>
      <c r="K24" s="11"/>
      <c r="L24" s="139">
        <v>128</v>
      </c>
      <c r="M24" s="56" t="s">
        <v>181</v>
      </c>
      <c r="N24" s="56" t="s">
        <v>229</v>
      </c>
      <c r="O24" s="56" t="s">
        <v>138</v>
      </c>
      <c r="P24" s="136" t="s">
        <v>65</v>
      </c>
      <c r="Q24" s="190"/>
      <c r="R24" s="136" t="s">
        <v>152</v>
      </c>
      <c r="S24" s="148" t="s">
        <v>38</v>
      </c>
      <c r="T24" s="190"/>
      <c r="U24" s="149" t="s">
        <v>152</v>
      </c>
    </row>
    <row r="25" spans="1:21" s="51" customFormat="1" ht="24.75" customHeight="1">
      <c r="A25" s="139">
        <v>94</v>
      </c>
      <c r="B25" s="56" t="s">
        <v>56</v>
      </c>
      <c r="C25" s="56" t="s">
        <v>343</v>
      </c>
      <c r="D25" s="56" t="s">
        <v>143</v>
      </c>
      <c r="E25" s="136" t="s">
        <v>65</v>
      </c>
      <c r="F25" s="190"/>
      <c r="G25" s="136" t="s">
        <v>152</v>
      </c>
      <c r="H25" s="148" t="s">
        <v>38</v>
      </c>
      <c r="I25" s="190"/>
      <c r="J25" s="149" t="s">
        <v>152</v>
      </c>
      <c r="K25" s="11"/>
      <c r="L25" s="145">
        <v>129</v>
      </c>
      <c r="M25" s="56" t="s">
        <v>181</v>
      </c>
      <c r="N25" s="56" t="s">
        <v>230</v>
      </c>
      <c r="O25" s="56" t="s">
        <v>143</v>
      </c>
      <c r="P25" s="136" t="s">
        <v>65</v>
      </c>
      <c r="Q25" s="190"/>
      <c r="R25" s="136" t="s">
        <v>152</v>
      </c>
      <c r="S25" s="148" t="s">
        <v>38</v>
      </c>
      <c r="T25" s="190"/>
      <c r="U25" s="149" t="s">
        <v>152</v>
      </c>
    </row>
    <row r="26" spans="1:21" s="51" customFormat="1" ht="24.75" customHeight="1">
      <c r="A26" s="145">
        <v>95</v>
      </c>
      <c r="B26" s="56" t="s">
        <v>155</v>
      </c>
      <c r="C26" s="56" t="s">
        <v>171</v>
      </c>
      <c r="D26" s="56" t="s">
        <v>149</v>
      </c>
      <c r="E26" s="136" t="s">
        <v>65</v>
      </c>
      <c r="F26" s="190"/>
      <c r="G26" s="136" t="s">
        <v>152</v>
      </c>
      <c r="H26" s="148" t="s">
        <v>38</v>
      </c>
      <c r="I26" s="190"/>
      <c r="J26" s="149" t="s">
        <v>152</v>
      </c>
      <c r="K26" s="11"/>
      <c r="L26" s="139">
        <v>130</v>
      </c>
      <c r="M26" s="56" t="s">
        <v>181</v>
      </c>
      <c r="N26" s="56" t="s">
        <v>217</v>
      </c>
      <c r="O26" s="56" t="s">
        <v>143</v>
      </c>
      <c r="P26" s="136" t="s">
        <v>65</v>
      </c>
      <c r="Q26" s="190"/>
      <c r="R26" s="136" t="s">
        <v>152</v>
      </c>
      <c r="S26" s="148" t="s">
        <v>38</v>
      </c>
      <c r="T26" s="190"/>
      <c r="U26" s="149" t="s">
        <v>152</v>
      </c>
    </row>
    <row r="27" spans="1:21" s="51" customFormat="1" ht="24.75" customHeight="1">
      <c r="A27" s="139">
        <v>96</v>
      </c>
      <c r="B27" s="56" t="s">
        <v>62</v>
      </c>
      <c r="C27" s="56" t="s">
        <v>232</v>
      </c>
      <c r="D27" s="56" t="s">
        <v>149</v>
      </c>
      <c r="E27" s="136" t="s">
        <v>65</v>
      </c>
      <c r="F27" s="190"/>
      <c r="G27" s="136" t="s">
        <v>152</v>
      </c>
      <c r="H27" s="148" t="s">
        <v>38</v>
      </c>
      <c r="I27" s="190"/>
      <c r="J27" s="149" t="s">
        <v>152</v>
      </c>
      <c r="K27" s="11"/>
      <c r="L27" s="145">
        <v>131</v>
      </c>
      <c r="M27" s="56" t="s">
        <v>181</v>
      </c>
      <c r="N27" s="56" t="s">
        <v>300</v>
      </c>
      <c r="O27" s="56" t="s">
        <v>185</v>
      </c>
      <c r="P27" s="136" t="s">
        <v>65</v>
      </c>
      <c r="Q27" s="190"/>
      <c r="R27" s="136" t="s">
        <v>152</v>
      </c>
      <c r="S27" s="148" t="s">
        <v>38</v>
      </c>
      <c r="T27" s="190"/>
      <c r="U27" s="149" t="s">
        <v>152</v>
      </c>
    </row>
    <row r="28" spans="1:21" s="51" customFormat="1" ht="24.75" customHeight="1">
      <c r="A28" s="145">
        <v>97</v>
      </c>
      <c r="B28" s="56" t="s">
        <v>62</v>
      </c>
      <c r="C28" s="56" t="s">
        <v>233</v>
      </c>
      <c r="D28" s="56" t="s">
        <v>138</v>
      </c>
      <c r="E28" s="136" t="s">
        <v>65</v>
      </c>
      <c r="F28" s="190"/>
      <c r="G28" s="136" t="s">
        <v>152</v>
      </c>
      <c r="H28" s="148" t="s">
        <v>38</v>
      </c>
      <c r="I28" s="190"/>
      <c r="J28" s="149" t="s">
        <v>152</v>
      </c>
      <c r="K28" s="11"/>
      <c r="L28" s="139">
        <v>132</v>
      </c>
      <c r="M28" s="56" t="s">
        <v>183</v>
      </c>
      <c r="N28" s="56" t="s">
        <v>231</v>
      </c>
      <c r="O28" s="56" t="s">
        <v>143</v>
      </c>
      <c r="P28" s="136" t="s">
        <v>65</v>
      </c>
      <c r="Q28" s="190"/>
      <c r="R28" s="136" t="s">
        <v>152</v>
      </c>
      <c r="S28" s="148" t="s">
        <v>38</v>
      </c>
      <c r="T28" s="190"/>
      <c r="U28" s="149" t="s">
        <v>152</v>
      </c>
    </row>
    <row r="29" spans="1:21" s="51" customFormat="1" ht="24.75" customHeight="1">
      <c r="A29" s="139">
        <v>98</v>
      </c>
      <c r="B29" s="56" t="s">
        <v>62</v>
      </c>
      <c r="C29" s="56" t="s">
        <v>269</v>
      </c>
      <c r="D29" s="56" t="s">
        <v>143</v>
      </c>
      <c r="E29" s="136" t="s">
        <v>65</v>
      </c>
      <c r="F29" s="190"/>
      <c r="G29" s="136" t="s">
        <v>152</v>
      </c>
      <c r="H29" s="148" t="s">
        <v>38</v>
      </c>
      <c r="I29" s="190"/>
      <c r="J29" s="149" t="s">
        <v>152</v>
      </c>
      <c r="K29" s="11"/>
      <c r="L29" s="145">
        <v>133</v>
      </c>
      <c r="M29" s="97" t="s">
        <v>151</v>
      </c>
      <c r="N29" s="98" t="s">
        <v>234</v>
      </c>
      <c r="O29" s="98" t="s">
        <v>149</v>
      </c>
      <c r="P29" s="136" t="s">
        <v>65</v>
      </c>
      <c r="Q29" s="190"/>
      <c r="R29" s="136" t="s">
        <v>152</v>
      </c>
      <c r="S29" s="148" t="s">
        <v>38</v>
      </c>
      <c r="T29" s="190"/>
      <c r="U29" s="149" t="s">
        <v>152</v>
      </c>
    </row>
    <row r="30" spans="1:21" s="51" customFormat="1" ht="24.75" customHeight="1">
      <c r="A30" s="145">
        <v>99</v>
      </c>
      <c r="B30" s="56" t="s">
        <v>259</v>
      </c>
      <c r="C30" s="56" t="s">
        <v>260</v>
      </c>
      <c r="D30" s="56" t="s">
        <v>149</v>
      </c>
      <c r="E30" s="136" t="s">
        <v>65</v>
      </c>
      <c r="F30" s="190"/>
      <c r="G30" s="136" t="s">
        <v>152</v>
      </c>
      <c r="H30" s="148" t="s">
        <v>38</v>
      </c>
      <c r="I30" s="190"/>
      <c r="J30" s="149" t="s">
        <v>152</v>
      </c>
      <c r="K30" s="11"/>
      <c r="L30" s="139">
        <v>134</v>
      </c>
      <c r="M30" s="97" t="s">
        <v>154</v>
      </c>
      <c r="N30" s="98" t="s">
        <v>235</v>
      </c>
      <c r="O30" s="98" t="s">
        <v>149</v>
      </c>
      <c r="P30" s="136" t="s">
        <v>65</v>
      </c>
      <c r="Q30" s="190"/>
      <c r="R30" s="136" t="s">
        <v>152</v>
      </c>
      <c r="S30" s="148" t="s">
        <v>38</v>
      </c>
      <c r="T30" s="190"/>
      <c r="U30" s="149" t="s">
        <v>152</v>
      </c>
    </row>
    <row r="31" spans="1:21" s="51" customFormat="1" ht="24.75" customHeight="1">
      <c r="A31" s="139">
        <v>100</v>
      </c>
      <c r="B31" s="56" t="s">
        <v>153</v>
      </c>
      <c r="C31" s="56" t="s">
        <v>236</v>
      </c>
      <c r="D31" s="56" t="s">
        <v>149</v>
      </c>
      <c r="E31" s="136" t="s">
        <v>65</v>
      </c>
      <c r="F31" s="190"/>
      <c r="G31" s="136" t="s">
        <v>152</v>
      </c>
      <c r="H31" s="148" t="s">
        <v>38</v>
      </c>
      <c r="I31" s="190"/>
      <c r="J31" s="149" t="s">
        <v>152</v>
      </c>
      <c r="K31" s="11"/>
      <c r="L31" s="145">
        <v>135</v>
      </c>
      <c r="M31" s="97" t="s">
        <v>154</v>
      </c>
      <c r="N31" s="98" t="s">
        <v>237</v>
      </c>
      <c r="O31" s="98" t="s">
        <v>81</v>
      </c>
      <c r="P31" s="136" t="s">
        <v>65</v>
      </c>
      <c r="Q31" s="190"/>
      <c r="R31" s="136" t="s">
        <v>152</v>
      </c>
      <c r="S31" s="148" t="s">
        <v>38</v>
      </c>
      <c r="T31" s="190"/>
      <c r="U31" s="149" t="s">
        <v>152</v>
      </c>
    </row>
    <row r="32" spans="1:21" s="51" customFormat="1" ht="24.75" customHeight="1">
      <c r="A32" s="145">
        <v>101</v>
      </c>
      <c r="B32" s="56" t="s">
        <v>172</v>
      </c>
      <c r="C32" s="56" t="s">
        <v>238</v>
      </c>
      <c r="D32" s="56" t="s">
        <v>138</v>
      </c>
      <c r="E32" s="136" t="s">
        <v>65</v>
      </c>
      <c r="F32" s="190"/>
      <c r="G32" s="136" t="s">
        <v>152</v>
      </c>
      <c r="H32" s="148" t="s">
        <v>38</v>
      </c>
      <c r="I32" s="190"/>
      <c r="J32" s="149" t="s">
        <v>152</v>
      </c>
      <c r="K32" s="11"/>
      <c r="L32" s="139">
        <v>136</v>
      </c>
      <c r="M32" s="97" t="s">
        <v>239</v>
      </c>
      <c r="N32" s="98" t="s">
        <v>240</v>
      </c>
      <c r="O32" s="98" t="s">
        <v>149</v>
      </c>
      <c r="P32" s="136" t="s">
        <v>65</v>
      </c>
      <c r="Q32" s="190"/>
      <c r="R32" s="136" t="s">
        <v>152</v>
      </c>
      <c r="S32" s="148" t="s">
        <v>38</v>
      </c>
      <c r="T32" s="190"/>
      <c r="U32" s="149" t="s">
        <v>152</v>
      </c>
    </row>
    <row r="33" spans="1:21" s="51" customFormat="1" ht="24.75" customHeight="1">
      <c r="A33" s="139">
        <v>102</v>
      </c>
      <c r="B33" s="56" t="s">
        <v>63</v>
      </c>
      <c r="C33" s="56" t="s">
        <v>241</v>
      </c>
      <c r="D33" s="56" t="s">
        <v>143</v>
      </c>
      <c r="E33" s="136" t="s">
        <v>65</v>
      </c>
      <c r="F33" s="190"/>
      <c r="G33" s="136" t="s">
        <v>152</v>
      </c>
      <c r="H33" s="148" t="s">
        <v>38</v>
      </c>
      <c r="I33" s="190"/>
      <c r="J33" s="149" t="s">
        <v>152</v>
      </c>
      <c r="K33" s="11"/>
      <c r="L33" s="145">
        <v>137</v>
      </c>
      <c r="M33" s="97" t="s">
        <v>242</v>
      </c>
      <c r="N33" s="98" t="s">
        <v>243</v>
      </c>
      <c r="O33" s="98" t="s">
        <v>244</v>
      </c>
      <c r="P33" s="136" t="s">
        <v>65</v>
      </c>
      <c r="Q33" s="190"/>
      <c r="R33" s="136" t="s">
        <v>152</v>
      </c>
      <c r="S33" s="148" t="s">
        <v>38</v>
      </c>
      <c r="T33" s="190"/>
      <c r="U33" s="149" t="s">
        <v>152</v>
      </c>
    </row>
    <row r="34" spans="1:21" s="51" customFormat="1" ht="24.75" customHeight="1">
      <c r="A34" s="145">
        <v>103</v>
      </c>
      <c r="B34" s="56" t="s">
        <v>88</v>
      </c>
      <c r="C34" s="56" t="s">
        <v>327</v>
      </c>
      <c r="D34" s="56" t="s">
        <v>149</v>
      </c>
      <c r="E34" s="136" t="s">
        <v>65</v>
      </c>
      <c r="F34" s="190"/>
      <c r="G34" s="136" t="s">
        <v>152</v>
      </c>
      <c r="H34" s="148" t="s">
        <v>38</v>
      </c>
      <c r="I34" s="190"/>
      <c r="J34" s="149" t="s">
        <v>152</v>
      </c>
      <c r="K34" s="11"/>
      <c r="L34" s="139">
        <v>138</v>
      </c>
      <c r="M34" s="97" t="s">
        <v>334</v>
      </c>
      <c r="N34" s="98" t="s">
        <v>336</v>
      </c>
      <c r="O34" s="98"/>
      <c r="P34" s="136" t="s">
        <v>65</v>
      </c>
      <c r="Q34" s="190"/>
      <c r="R34" s="136" t="s">
        <v>152</v>
      </c>
      <c r="S34" s="148" t="s">
        <v>38</v>
      </c>
      <c r="T34" s="190"/>
      <c r="U34" s="149" t="s">
        <v>152</v>
      </c>
    </row>
    <row r="35" spans="1:21" s="51" customFormat="1" ht="24.75" customHeight="1">
      <c r="A35" s="139">
        <v>104</v>
      </c>
      <c r="B35" s="56" t="s">
        <v>88</v>
      </c>
      <c r="C35" s="56" t="s">
        <v>186</v>
      </c>
      <c r="D35" s="56" t="s">
        <v>143</v>
      </c>
      <c r="E35" s="136" t="s">
        <v>65</v>
      </c>
      <c r="F35" s="190"/>
      <c r="G35" s="136" t="s">
        <v>152</v>
      </c>
      <c r="H35" s="148" t="s">
        <v>38</v>
      </c>
      <c r="I35" s="190"/>
      <c r="J35" s="149" t="s">
        <v>152</v>
      </c>
      <c r="K35" s="11"/>
      <c r="L35" s="145">
        <v>139</v>
      </c>
      <c r="M35" s="97" t="s">
        <v>335</v>
      </c>
      <c r="N35" s="98" t="s">
        <v>337</v>
      </c>
      <c r="O35" s="98"/>
      <c r="P35" s="136" t="s">
        <v>65</v>
      </c>
      <c r="Q35" s="190"/>
      <c r="R35" s="136" t="s">
        <v>152</v>
      </c>
      <c r="S35" s="148" t="s">
        <v>38</v>
      </c>
      <c r="T35" s="190"/>
      <c r="U35" s="149" t="s">
        <v>152</v>
      </c>
    </row>
    <row r="36" spans="1:21" s="51" customFormat="1" ht="24.75" customHeight="1">
      <c r="A36" s="145">
        <v>105</v>
      </c>
      <c r="B36" s="110" t="s">
        <v>35</v>
      </c>
      <c r="C36" s="110" t="s">
        <v>245</v>
      </c>
      <c r="D36" s="110" t="s">
        <v>177</v>
      </c>
      <c r="E36" s="136" t="s">
        <v>65</v>
      </c>
      <c r="F36" s="190"/>
      <c r="G36" s="136" t="s">
        <v>152</v>
      </c>
      <c r="H36" s="148" t="s">
        <v>38</v>
      </c>
      <c r="I36" s="190"/>
      <c r="J36" s="149" t="s">
        <v>152</v>
      </c>
      <c r="K36" s="11"/>
      <c r="L36" s="139">
        <v>140</v>
      </c>
      <c r="M36" s="97" t="s">
        <v>335</v>
      </c>
      <c r="N36" s="98" t="s">
        <v>338</v>
      </c>
      <c r="O36" s="56"/>
      <c r="P36" s="136" t="s">
        <v>65</v>
      </c>
      <c r="Q36" s="190"/>
      <c r="R36" s="136" t="s">
        <v>152</v>
      </c>
      <c r="S36" s="148" t="s">
        <v>38</v>
      </c>
      <c r="T36" s="190"/>
      <c r="U36" s="149" t="s">
        <v>152</v>
      </c>
    </row>
    <row r="37" spans="1:21" s="51" customFormat="1" ht="24.75" customHeight="1">
      <c r="A37" s="139">
        <v>106</v>
      </c>
      <c r="B37" s="56" t="s">
        <v>35</v>
      </c>
      <c r="C37" s="56" t="s">
        <v>246</v>
      </c>
      <c r="D37" s="56" t="s">
        <v>178</v>
      </c>
      <c r="E37" s="136" t="s">
        <v>65</v>
      </c>
      <c r="F37" s="190"/>
      <c r="G37" s="136" t="s">
        <v>152</v>
      </c>
      <c r="H37" s="148" t="s">
        <v>38</v>
      </c>
      <c r="I37" s="190"/>
      <c r="J37" s="149" t="s">
        <v>152</v>
      </c>
      <c r="K37" s="11"/>
      <c r="L37" s="145">
        <v>141</v>
      </c>
      <c r="M37" s="56" t="s">
        <v>64</v>
      </c>
      <c r="N37" s="56" t="s">
        <v>157</v>
      </c>
      <c r="O37" s="56"/>
      <c r="P37" s="136" t="s">
        <v>65</v>
      </c>
      <c r="Q37" s="190"/>
      <c r="R37" s="136" t="s">
        <v>152</v>
      </c>
      <c r="S37" s="148" t="s">
        <v>38</v>
      </c>
      <c r="T37" s="190"/>
      <c r="U37" s="149" t="s">
        <v>152</v>
      </c>
    </row>
    <row r="38" spans="1:21" s="51" customFormat="1" ht="24.75" customHeight="1" thickBot="1">
      <c r="A38" s="145">
        <v>107</v>
      </c>
      <c r="B38" s="56" t="s">
        <v>35</v>
      </c>
      <c r="C38" s="56" t="s">
        <v>247</v>
      </c>
      <c r="D38" s="56" t="s">
        <v>179</v>
      </c>
      <c r="E38" s="136" t="s">
        <v>65</v>
      </c>
      <c r="F38" s="190"/>
      <c r="G38" s="136" t="s">
        <v>152</v>
      </c>
      <c r="H38" s="148" t="s">
        <v>38</v>
      </c>
      <c r="I38" s="190"/>
      <c r="J38" s="149" t="s">
        <v>152</v>
      </c>
      <c r="K38" s="11"/>
      <c r="L38" s="135">
        <v>142</v>
      </c>
      <c r="M38" s="44" t="s">
        <v>64</v>
      </c>
      <c r="N38" s="44" t="s">
        <v>158</v>
      </c>
      <c r="O38" s="44"/>
      <c r="P38" s="140" t="s">
        <v>65</v>
      </c>
      <c r="Q38" s="191"/>
      <c r="R38" s="140" t="s">
        <v>152</v>
      </c>
      <c r="S38" s="140" t="s">
        <v>38</v>
      </c>
      <c r="T38" s="191"/>
      <c r="U38" s="192" t="s">
        <v>152</v>
      </c>
    </row>
    <row r="39" spans="1:21" s="51" customFormat="1" ht="24.75" customHeight="1">
      <c r="A39" s="139">
        <v>108</v>
      </c>
      <c r="B39" s="56" t="s">
        <v>35</v>
      </c>
      <c r="C39" s="56" t="s">
        <v>261</v>
      </c>
      <c r="D39" s="56" t="s">
        <v>180</v>
      </c>
      <c r="E39" s="136" t="s">
        <v>65</v>
      </c>
      <c r="F39" s="190"/>
      <c r="G39" s="136" t="s">
        <v>152</v>
      </c>
      <c r="H39" s="148" t="s">
        <v>38</v>
      </c>
      <c r="I39" s="190"/>
      <c r="J39" s="149" t="s">
        <v>152</v>
      </c>
      <c r="K39" s="11"/>
      <c r="L39" s="134"/>
      <c r="P39" s="40"/>
      <c r="Q39" s="52"/>
      <c r="R39" s="138"/>
    </row>
    <row r="40" spans="1:21" s="51" customFormat="1" ht="24.75" customHeight="1" thickBot="1">
      <c r="A40" s="135">
        <v>109</v>
      </c>
      <c r="B40" s="44" t="s">
        <v>35</v>
      </c>
      <c r="C40" s="44" t="s">
        <v>270</v>
      </c>
      <c r="D40" s="44" t="s">
        <v>271</v>
      </c>
      <c r="E40" s="140" t="s">
        <v>65</v>
      </c>
      <c r="F40" s="191"/>
      <c r="G40" s="140" t="s">
        <v>152</v>
      </c>
      <c r="H40" s="140" t="s">
        <v>38</v>
      </c>
      <c r="I40" s="191"/>
      <c r="J40" s="192" t="s">
        <v>152</v>
      </c>
      <c r="K40" s="11"/>
      <c r="L40" s="134"/>
      <c r="P40" s="40"/>
      <c r="Q40" s="52"/>
      <c r="R40" s="138"/>
    </row>
    <row r="41" spans="1:21" s="51" customFormat="1" ht="24.75" customHeight="1">
      <c r="A41" s="134"/>
      <c r="E41" s="134"/>
      <c r="F41" s="52"/>
      <c r="G41" s="134"/>
      <c r="H41" s="134"/>
      <c r="I41" s="52"/>
      <c r="J41" s="134"/>
      <c r="K41" s="11"/>
      <c r="L41" s="134"/>
      <c r="P41" s="40"/>
      <c r="Q41" s="52"/>
      <c r="R41" s="138"/>
    </row>
    <row r="42" spans="1:21" s="51" customFormat="1" ht="24.75" customHeight="1">
      <c r="K42" s="11"/>
      <c r="L42" s="134"/>
      <c r="P42" s="40"/>
      <c r="Q42" s="52"/>
      <c r="R42" s="138"/>
    </row>
    <row r="43" spans="1:21" s="51" customFormat="1" ht="24.75" customHeight="1">
      <c r="K43" s="11"/>
      <c r="L43" s="134"/>
      <c r="P43" s="40"/>
      <c r="Q43" s="52"/>
      <c r="R43" s="138"/>
    </row>
    <row r="44" spans="1:21" s="51" customFormat="1" ht="24.75" customHeight="1">
      <c r="A44" s="134"/>
      <c r="E44" s="40"/>
      <c r="F44" s="52">
        <v>0</v>
      </c>
      <c r="G44" s="134"/>
      <c r="H44" s="134"/>
      <c r="I44" s="134"/>
      <c r="J44" s="134"/>
      <c r="K44" s="11"/>
      <c r="L44" s="134"/>
      <c r="P44" s="40"/>
      <c r="Q44" s="52"/>
      <c r="R44" s="138"/>
    </row>
    <row r="45" spans="1:21" s="51" customFormat="1" ht="24.75" customHeight="1">
      <c r="A45" s="134"/>
      <c r="E45" s="40"/>
      <c r="F45" s="52"/>
      <c r="G45" s="138"/>
      <c r="H45" s="138"/>
      <c r="I45" s="138"/>
      <c r="J45" s="138"/>
      <c r="K45" s="11"/>
    </row>
    <row r="46" spans="1:21" s="51" customFormat="1" ht="24.95" customHeight="1">
      <c r="A46" s="134"/>
      <c r="E46" s="40"/>
      <c r="F46" s="101">
        <v>0</v>
      </c>
      <c r="G46" s="134"/>
      <c r="H46" s="134"/>
      <c r="I46" s="134"/>
      <c r="J46" s="134"/>
      <c r="K46" s="11"/>
      <c r="L46" s="11"/>
      <c r="Q46" s="46"/>
      <c r="R46" s="99"/>
    </row>
    <row r="47" spans="1:21" s="51" customFormat="1" ht="24.95" customHeight="1">
      <c r="A47" s="134"/>
      <c r="E47" s="40"/>
      <c r="F47" s="52"/>
      <c r="G47" s="138"/>
      <c r="H47" s="138"/>
      <c r="I47" s="138"/>
      <c r="J47" s="138"/>
      <c r="K47" s="11"/>
      <c r="L47" s="11"/>
      <c r="M47" s="41" t="s">
        <v>52</v>
      </c>
      <c r="N47" s="37"/>
      <c r="O47" s="37"/>
      <c r="P47" s="37"/>
      <c r="Q47" s="37"/>
      <c r="R47" s="168"/>
      <c r="S47" s="169"/>
      <c r="T47" s="169"/>
      <c r="U47" s="170"/>
    </row>
    <row r="48" spans="1:21" s="51" customFormat="1" ht="24.75" customHeight="1">
      <c r="A48" s="99"/>
      <c r="B48" s="105"/>
      <c r="C48" s="104"/>
      <c r="D48" s="104"/>
      <c r="E48" s="40"/>
      <c r="F48" s="112">
        <v>0</v>
      </c>
      <c r="G48" s="138"/>
      <c r="H48" s="138"/>
      <c r="I48" s="138"/>
      <c r="J48" s="138"/>
      <c r="K48" s="11"/>
      <c r="L48" s="11"/>
      <c r="M48" s="28"/>
      <c r="N48" s="29"/>
      <c r="O48" s="29"/>
      <c r="P48" s="30"/>
      <c r="Q48" s="30"/>
      <c r="R48" s="127"/>
      <c r="S48" s="163"/>
      <c r="T48" s="163"/>
      <c r="U48" s="171"/>
    </row>
    <row r="49" spans="1:21" s="51" customFormat="1" ht="24.75" customHeight="1">
      <c r="A49" s="160" t="s">
        <v>190</v>
      </c>
      <c r="B49" s="105"/>
      <c r="C49" s="104"/>
      <c r="D49" s="104"/>
      <c r="E49" s="40"/>
      <c r="F49" s="112"/>
      <c r="G49" s="138"/>
      <c r="H49" s="138"/>
      <c r="I49" s="138"/>
      <c r="J49" s="138"/>
      <c r="K49" s="11"/>
      <c r="L49" s="11"/>
      <c r="M49" s="28"/>
      <c r="N49" s="29"/>
      <c r="O49" s="29"/>
      <c r="P49" s="30"/>
      <c r="Q49" s="30"/>
      <c r="R49" s="127"/>
      <c r="S49" s="163"/>
      <c r="T49" s="163"/>
      <c r="U49" s="171"/>
    </row>
    <row r="50" spans="1:21" s="51" customFormat="1" ht="24.75" customHeight="1">
      <c r="A50" s="160"/>
      <c r="B50" s="105"/>
      <c r="C50" s="104"/>
      <c r="D50" s="104"/>
      <c r="E50" s="40"/>
      <c r="F50" s="112"/>
      <c r="G50" s="138"/>
      <c r="H50" s="138"/>
      <c r="I50" s="138"/>
      <c r="J50" s="138"/>
      <c r="K50" s="11"/>
      <c r="L50" s="11"/>
      <c r="M50" s="28"/>
      <c r="N50" s="29"/>
      <c r="O50" s="29"/>
      <c r="P50" s="31"/>
      <c r="Q50" s="126"/>
      <c r="R50" s="126"/>
      <c r="S50" s="163"/>
      <c r="T50" s="446" t="s">
        <v>188</v>
      </c>
      <c r="U50" s="447"/>
    </row>
    <row r="51" spans="1:21" s="51" customFormat="1" ht="24.75" customHeight="1">
      <c r="A51" s="160"/>
      <c r="B51" s="105"/>
      <c r="C51" s="104"/>
      <c r="D51" s="104"/>
      <c r="E51" s="40"/>
      <c r="F51" s="112"/>
      <c r="G51" s="138"/>
      <c r="H51" s="138"/>
      <c r="I51" s="138"/>
      <c r="J51" s="138"/>
      <c r="K51" s="11"/>
      <c r="L51" s="11"/>
      <c r="M51" s="28"/>
      <c r="N51" s="29"/>
      <c r="O51" s="29"/>
      <c r="P51" s="31"/>
      <c r="Q51" s="402"/>
      <c r="R51" s="172"/>
      <c r="S51" s="163"/>
      <c r="T51" s="448"/>
      <c r="U51" s="449"/>
    </row>
    <row r="52" spans="1:21" s="51" customFormat="1" ht="24.75" customHeight="1">
      <c r="A52" s="160"/>
      <c r="B52" s="105"/>
      <c r="C52" s="104"/>
      <c r="D52" s="104"/>
      <c r="E52" s="40"/>
      <c r="F52" s="112"/>
      <c r="G52" s="138"/>
      <c r="H52" s="138"/>
      <c r="I52" s="138"/>
      <c r="J52" s="138"/>
      <c r="K52" s="11"/>
      <c r="L52" s="11"/>
      <c r="M52" s="28"/>
      <c r="N52" s="29"/>
      <c r="O52" s="29"/>
      <c r="P52" s="31"/>
      <c r="Q52" s="402"/>
      <c r="R52" s="172"/>
      <c r="S52" s="163"/>
      <c r="T52" s="450"/>
      <c r="U52" s="451"/>
    </row>
    <row r="53" spans="1:21" s="51" customFormat="1" ht="24.75" customHeight="1">
      <c r="A53" s="160"/>
      <c r="B53" s="105"/>
      <c r="C53" s="104"/>
      <c r="D53" s="104"/>
      <c r="E53" s="40"/>
      <c r="F53" s="112"/>
      <c r="G53" s="138"/>
      <c r="H53" s="138"/>
      <c r="I53" s="138"/>
      <c r="J53" s="138"/>
      <c r="K53" s="11"/>
      <c r="L53" s="11"/>
      <c r="M53" s="32"/>
      <c r="N53" s="33"/>
      <c r="O53" s="33"/>
      <c r="P53" s="33"/>
      <c r="Q53" s="403"/>
      <c r="R53" s="173"/>
      <c r="S53" s="33"/>
      <c r="T53" s="452"/>
      <c r="U53" s="453"/>
    </row>
    <row r="54" spans="1:21" s="51" customFormat="1" ht="24.75" customHeight="1">
      <c r="A54" s="99"/>
      <c r="B54" s="105"/>
      <c r="C54" s="104"/>
      <c r="D54" s="104"/>
      <c r="E54" s="40"/>
      <c r="F54" s="112"/>
      <c r="G54" s="138"/>
      <c r="H54" s="11"/>
      <c r="I54" s="11"/>
      <c r="N54" s="46"/>
      <c r="O54" s="99"/>
    </row>
    <row r="55" spans="1:21" s="51" customFormat="1" ht="24.75" customHeight="1">
      <c r="F55" s="46"/>
      <c r="G55" s="99"/>
      <c r="H55" s="11"/>
      <c r="I55" s="11"/>
      <c r="N55" s="46"/>
      <c r="O55" s="99"/>
    </row>
    <row r="56" spans="1:21" s="51" customFormat="1" ht="24.75" customHeight="1">
      <c r="F56" s="46"/>
      <c r="G56" s="99"/>
      <c r="H56" s="11"/>
      <c r="I56" s="11"/>
      <c r="N56" s="46"/>
      <c r="O56" s="99"/>
    </row>
    <row r="57" spans="1:21" s="51" customFormat="1" ht="24.75" customHeight="1">
      <c r="F57" s="46"/>
      <c r="G57" s="99"/>
      <c r="H57" s="11"/>
      <c r="I57" s="11"/>
      <c r="N57" s="46"/>
      <c r="O57" s="99"/>
    </row>
    <row r="58" spans="1:21" s="51" customFormat="1" ht="15.75" customHeight="1">
      <c r="F58" s="46"/>
      <c r="G58" s="99"/>
      <c r="H58" s="11"/>
      <c r="I58" s="11"/>
      <c r="N58" s="46"/>
      <c r="O58" s="99"/>
    </row>
    <row r="59" spans="1:21" s="51" customFormat="1">
      <c r="F59" s="46"/>
      <c r="G59" s="99"/>
      <c r="H59" s="11"/>
      <c r="I59" s="11"/>
      <c r="N59" s="46"/>
      <c r="O59" s="99"/>
    </row>
    <row r="60" spans="1:21" s="51" customFormat="1">
      <c r="F60" s="46"/>
      <c r="G60" s="99"/>
      <c r="H60" s="11"/>
      <c r="I60" s="11"/>
      <c r="J60" s="11"/>
      <c r="K60" s="11"/>
      <c r="N60" s="46"/>
      <c r="O60" s="99"/>
    </row>
    <row r="61" spans="1:21" s="51" customFormat="1">
      <c r="F61" s="46"/>
      <c r="G61" s="99"/>
      <c r="H61" s="11"/>
      <c r="I61" s="11"/>
      <c r="J61" s="11"/>
      <c r="K61" s="11"/>
      <c r="N61" s="46"/>
      <c r="O61" s="99"/>
    </row>
    <row r="62" spans="1:21" s="51" customFormat="1">
      <c r="F62" s="46"/>
      <c r="G62" s="99"/>
      <c r="H62" s="11"/>
      <c r="I62" s="11"/>
      <c r="J62" s="11"/>
      <c r="K62" s="11"/>
      <c r="N62" s="46"/>
      <c r="O62" s="99"/>
    </row>
    <row r="63" spans="1:21" s="51" customFormat="1">
      <c r="F63" s="46"/>
      <c r="G63" s="99"/>
      <c r="H63" s="11"/>
      <c r="I63" s="11"/>
      <c r="J63" s="11"/>
      <c r="K63" s="11"/>
      <c r="N63" s="46"/>
      <c r="O63" s="99"/>
    </row>
    <row r="64" spans="1:21" s="51" customFormat="1">
      <c r="F64" s="46"/>
      <c r="G64" s="99"/>
      <c r="H64" s="11"/>
      <c r="I64" s="11"/>
      <c r="J64" s="11"/>
      <c r="K64" s="11"/>
      <c r="N64" s="46"/>
      <c r="O64" s="99"/>
    </row>
    <row r="65" spans="1:15" s="51" customFormat="1">
      <c r="F65" s="46"/>
      <c r="G65" s="99"/>
      <c r="H65" s="11"/>
      <c r="I65" s="11"/>
      <c r="J65" s="11"/>
      <c r="K65" s="11"/>
      <c r="N65" s="46"/>
      <c r="O65" s="99"/>
    </row>
    <row r="66" spans="1:15" s="51" customFormat="1">
      <c r="F66" s="46"/>
      <c r="G66" s="99"/>
      <c r="H66" s="11"/>
      <c r="I66" s="11"/>
      <c r="J66" s="11"/>
      <c r="K66" s="11"/>
      <c r="N66" s="46"/>
      <c r="O66" s="99"/>
    </row>
    <row r="67" spans="1:15" s="51" customFormat="1">
      <c r="A67" s="11"/>
      <c r="E67" s="11"/>
      <c r="F67" s="48"/>
      <c r="G67" s="134"/>
      <c r="H67" s="11"/>
      <c r="I67" s="11"/>
      <c r="N67" s="46"/>
      <c r="O67" s="99"/>
    </row>
    <row r="68" spans="1:15" s="51" customFormat="1">
      <c r="A68" s="11"/>
      <c r="E68" s="11"/>
      <c r="F68" s="48"/>
      <c r="G68" s="134"/>
      <c r="H68" s="11"/>
      <c r="I68" s="11"/>
      <c r="N68" s="46"/>
      <c r="O68" s="99"/>
    </row>
    <row r="69" spans="1:15" s="51" customFormat="1">
      <c r="A69" s="11"/>
      <c r="E69" s="11"/>
      <c r="F69" s="48"/>
      <c r="G69" s="134"/>
      <c r="H69" s="11"/>
      <c r="I69" s="11"/>
      <c r="N69" s="46"/>
      <c r="O69" s="99"/>
    </row>
    <row r="70" spans="1:15" s="51" customFormat="1">
      <c r="A70" s="11"/>
      <c r="E70" s="11"/>
      <c r="F70" s="48"/>
      <c r="G70" s="134"/>
      <c r="H70" s="11"/>
      <c r="I70" s="11"/>
      <c r="N70" s="46"/>
      <c r="O70" s="99"/>
    </row>
    <row r="71" spans="1:15" s="51" customFormat="1">
      <c r="A71" s="11"/>
      <c r="E71" s="11"/>
      <c r="F71" s="48"/>
      <c r="G71" s="134"/>
      <c r="H71" s="11"/>
      <c r="I71" s="11"/>
      <c r="K71" s="103"/>
      <c r="N71" s="46"/>
      <c r="O71" s="99"/>
    </row>
    <row r="72" spans="1:15" s="51" customFormat="1">
      <c r="A72" s="11"/>
      <c r="B72" s="11"/>
      <c r="C72" s="11"/>
      <c r="D72" s="11"/>
      <c r="E72" s="11"/>
      <c r="F72" s="48"/>
      <c r="G72" s="134"/>
      <c r="H72" s="11"/>
      <c r="I72" s="11"/>
      <c r="N72" s="46"/>
      <c r="O72" s="99"/>
    </row>
    <row r="73" spans="1:15" s="51" customFormat="1">
      <c r="A73" s="11"/>
      <c r="B73" s="11"/>
      <c r="C73" s="11"/>
      <c r="D73" s="11"/>
      <c r="E73" s="11"/>
      <c r="F73" s="48"/>
      <c r="G73" s="134"/>
      <c r="H73" s="11"/>
      <c r="I73" s="11"/>
      <c r="N73" s="46"/>
      <c r="O73" s="99"/>
    </row>
    <row r="74" spans="1:15" s="51" customFormat="1">
      <c r="A74" s="11"/>
      <c r="B74" s="11"/>
      <c r="C74" s="11"/>
      <c r="D74" s="11"/>
      <c r="E74" s="11"/>
      <c r="F74" s="48"/>
      <c r="G74" s="134"/>
      <c r="H74" s="11"/>
      <c r="I74" s="11"/>
      <c r="N74" s="46"/>
      <c r="O74" s="99"/>
    </row>
    <row r="75" spans="1:15" s="51" customFormat="1">
      <c r="A75" s="11"/>
      <c r="B75" s="11"/>
      <c r="C75" s="11"/>
      <c r="D75" s="11"/>
      <c r="E75" s="11"/>
      <c r="F75" s="48"/>
      <c r="G75" s="134"/>
      <c r="H75" s="11"/>
      <c r="I75" s="11"/>
      <c r="N75" s="46"/>
      <c r="O75" s="99"/>
    </row>
    <row r="76" spans="1:15" s="51" customFormat="1">
      <c r="A76" s="11"/>
      <c r="B76" s="11"/>
      <c r="C76" s="11"/>
      <c r="D76" s="11"/>
      <c r="E76" s="11"/>
      <c r="F76" s="48"/>
      <c r="G76" s="134"/>
      <c r="H76" s="11"/>
      <c r="I76" s="11"/>
      <c r="N76" s="46"/>
      <c r="O76" s="99"/>
    </row>
    <row r="77" spans="1:15" s="51" customFormat="1">
      <c r="A77" s="11"/>
      <c r="B77" s="11"/>
      <c r="C77" s="11"/>
      <c r="D77" s="11"/>
      <c r="E77" s="11"/>
      <c r="F77" s="48"/>
      <c r="G77" s="134"/>
      <c r="H77" s="11"/>
      <c r="I77" s="11"/>
      <c r="N77" s="46"/>
      <c r="O77" s="99"/>
    </row>
    <row r="78" spans="1:15" s="51" customFormat="1">
      <c r="A78" s="11"/>
      <c r="B78" s="11"/>
      <c r="C78" s="11"/>
      <c r="D78" s="11"/>
      <c r="E78" s="11"/>
      <c r="F78" s="48"/>
      <c r="G78" s="134"/>
      <c r="H78" s="11"/>
      <c r="I78" s="11"/>
      <c r="N78" s="46"/>
      <c r="O78" s="99"/>
    </row>
    <row r="79" spans="1:15" s="51" customFormat="1">
      <c r="A79" s="11"/>
      <c r="B79" s="11"/>
      <c r="C79" s="11"/>
      <c r="D79" s="11"/>
      <c r="E79" s="11"/>
      <c r="F79" s="48"/>
      <c r="G79" s="134"/>
      <c r="H79" s="11"/>
      <c r="I79" s="11"/>
      <c r="N79" s="46"/>
      <c r="O79" s="99"/>
    </row>
    <row r="80" spans="1:15" s="51" customFormat="1">
      <c r="A80" s="11"/>
      <c r="B80" s="11"/>
      <c r="C80" s="11"/>
      <c r="D80" s="11"/>
      <c r="E80" s="11"/>
      <c r="F80" s="48"/>
      <c r="G80" s="134"/>
      <c r="H80" s="11"/>
      <c r="I80" s="11"/>
      <c r="N80" s="46"/>
      <c r="O80" s="99"/>
    </row>
    <row r="81" spans="1:15" s="51" customFormat="1">
      <c r="A81" s="11"/>
      <c r="B81" s="11"/>
      <c r="C81" s="11"/>
      <c r="D81" s="11"/>
      <c r="E81" s="11"/>
      <c r="F81" s="48"/>
      <c r="G81" s="134"/>
      <c r="H81" s="11"/>
      <c r="I81" s="11"/>
      <c r="N81" s="46"/>
      <c r="O81" s="99"/>
    </row>
    <row r="82" spans="1:15" s="51" customFormat="1">
      <c r="A82" s="11"/>
      <c r="B82" s="11"/>
      <c r="C82" s="11"/>
      <c r="D82" s="11"/>
      <c r="E82" s="11"/>
      <c r="F82" s="48"/>
      <c r="G82" s="134"/>
      <c r="H82" s="11"/>
      <c r="I82" s="11"/>
      <c r="N82" s="46"/>
      <c r="O82" s="99"/>
    </row>
    <row r="83" spans="1:15" s="51" customFormat="1">
      <c r="A83" s="11"/>
      <c r="B83" s="11"/>
      <c r="C83" s="11"/>
      <c r="D83" s="11"/>
      <c r="E83" s="11"/>
      <c r="F83" s="48"/>
      <c r="G83" s="134"/>
      <c r="H83" s="11"/>
      <c r="I83" s="11"/>
      <c r="N83" s="46"/>
      <c r="O83" s="99"/>
    </row>
    <row r="84" spans="1:15" s="51" customFormat="1">
      <c r="A84" s="11"/>
      <c r="B84" s="11"/>
      <c r="C84" s="11"/>
      <c r="D84" s="11"/>
      <c r="E84" s="11"/>
      <c r="F84" s="48"/>
      <c r="G84" s="134"/>
      <c r="H84" s="11"/>
      <c r="I84" s="11"/>
      <c r="N84" s="46"/>
      <c r="O84" s="99"/>
    </row>
    <row r="85" spans="1:15" s="51" customFormat="1">
      <c r="A85" s="11"/>
      <c r="B85" s="11"/>
      <c r="C85" s="11"/>
      <c r="D85" s="11"/>
      <c r="E85" s="11"/>
      <c r="F85" s="48"/>
      <c r="G85" s="134"/>
      <c r="H85" s="11"/>
      <c r="I85" s="11"/>
      <c r="N85" s="46"/>
      <c r="O85" s="99"/>
    </row>
    <row r="86" spans="1:15" s="51" customFormat="1">
      <c r="A86" s="11"/>
      <c r="B86" s="11"/>
      <c r="C86" s="11"/>
      <c r="D86" s="11"/>
      <c r="E86" s="11"/>
      <c r="F86" s="48"/>
      <c r="G86" s="134"/>
      <c r="H86" s="11"/>
      <c r="I86" s="11"/>
      <c r="N86" s="46"/>
      <c r="O86" s="99"/>
    </row>
    <row r="87" spans="1:15" s="51" customFormat="1">
      <c r="A87" s="11"/>
      <c r="B87" s="11"/>
      <c r="C87" s="11"/>
      <c r="D87" s="11"/>
      <c r="E87" s="11"/>
      <c r="F87" s="48"/>
      <c r="G87" s="134"/>
      <c r="H87" s="11"/>
      <c r="I87" s="11"/>
      <c r="N87" s="46"/>
      <c r="O87" s="99"/>
    </row>
    <row r="88" spans="1:15" s="51" customFormat="1">
      <c r="A88" s="11"/>
      <c r="B88" s="11"/>
      <c r="C88" s="11"/>
      <c r="D88" s="11"/>
      <c r="E88" s="11"/>
      <c r="F88" s="48"/>
      <c r="G88" s="134"/>
      <c r="H88" s="11"/>
      <c r="I88" s="11"/>
      <c r="N88" s="46"/>
      <c r="O88" s="99"/>
    </row>
    <row r="89" spans="1:15" s="51" customFormat="1">
      <c r="A89" s="11"/>
      <c r="B89" s="11"/>
      <c r="C89" s="11"/>
      <c r="D89" s="11"/>
      <c r="E89" s="11"/>
      <c r="F89" s="48"/>
      <c r="G89" s="134"/>
      <c r="H89" s="11"/>
      <c r="I89" s="11"/>
      <c r="N89" s="46"/>
      <c r="O89" s="99"/>
    </row>
    <row r="90" spans="1:15" s="51" customFormat="1">
      <c r="A90" s="11"/>
      <c r="B90" s="11"/>
      <c r="C90" s="11"/>
      <c r="D90" s="11"/>
      <c r="E90" s="11"/>
      <c r="F90" s="48"/>
      <c r="G90" s="134"/>
      <c r="H90" s="11"/>
      <c r="I90" s="11"/>
      <c r="N90" s="46"/>
      <c r="O90" s="99"/>
    </row>
    <row r="91" spans="1:15" s="51" customFormat="1">
      <c r="A91" s="11"/>
      <c r="B91" s="11"/>
      <c r="C91" s="11"/>
      <c r="D91" s="11"/>
      <c r="E91" s="11"/>
      <c r="F91" s="48"/>
      <c r="G91" s="134"/>
      <c r="H91" s="11"/>
      <c r="I91" s="11"/>
      <c r="N91" s="46"/>
      <c r="O91" s="99"/>
    </row>
    <row r="92" spans="1:15" s="51" customFormat="1">
      <c r="A92" s="11"/>
      <c r="B92" s="11"/>
      <c r="C92" s="11"/>
      <c r="D92" s="11"/>
      <c r="E92" s="11"/>
      <c r="F92" s="48"/>
      <c r="G92" s="134"/>
      <c r="H92" s="11"/>
      <c r="I92" s="11"/>
      <c r="N92" s="46"/>
      <c r="O92" s="99"/>
    </row>
    <row r="93" spans="1:15" s="51" customFormat="1">
      <c r="A93" s="11"/>
      <c r="B93" s="11"/>
      <c r="C93" s="11"/>
      <c r="D93" s="11"/>
      <c r="E93" s="11"/>
      <c r="F93" s="48"/>
      <c r="G93" s="134"/>
      <c r="H93" s="11"/>
      <c r="I93" s="11"/>
      <c r="N93" s="46"/>
      <c r="O93" s="99"/>
    </row>
    <row r="94" spans="1:15" s="51" customFormat="1">
      <c r="A94" s="11"/>
      <c r="B94" s="11"/>
      <c r="C94" s="11"/>
      <c r="D94" s="11"/>
      <c r="E94" s="11"/>
      <c r="F94" s="48"/>
      <c r="G94" s="134"/>
      <c r="H94" s="11"/>
      <c r="I94" s="11"/>
      <c r="N94" s="46"/>
      <c r="O94" s="99"/>
    </row>
    <row r="95" spans="1:15" s="51" customFormat="1">
      <c r="A95" s="11"/>
      <c r="B95" s="11"/>
      <c r="C95" s="11"/>
      <c r="D95" s="11"/>
      <c r="E95" s="11"/>
      <c r="F95" s="48"/>
      <c r="G95" s="134"/>
      <c r="H95" s="11"/>
      <c r="I95" s="11"/>
      <c r="N95" s="46"/>
      <c r="O95" s="99"/>
    </row>
    <row r="96" spans="1:15" s="51" customFormat="1">
      <c r="A96" s="11"/>
      <c r="B96" s="11"/>
      <c r="C96" s="11"/>
      <c r="D96" s="11"/>
      <c r="E96" s="11"/>
      <c r="F96" s="48"/>
      <c r="G96" s="134"/>
      <c r="H96" s="11"/>
      <c r="I96" s="11"/>
      <c r="N96" s="46"/>
      <c r="O96" s="99"/>
    </row>
    <row r="97" spans="1:15" s="51" customFormat="1">
      <c r="A97" s="11"/>
      <c r="B97" s="11"/>
      <c r="C97" s="11"/>
      <c r="D97" s="11"/>
      <c r="E97" s="11"/>
      <c r="F97" s="48"/>
      <c r="G97" s="134"/>
      <c r="H97" s="11"/>
      <c r="I97" s="11"/>
      <c r="N97" s="46"/>
      <c r="O97" s="99"/>
    </row>
    <row r="98" spans="1:15" s="51" customFormat="1">
      <c r="A98" s="11"/>
      <c r="B98" s="11"/>
      <c r="C98" s="11"/>
      <c r="D98" s="11"/>
      <c r="E98" s="11"/>
      <c r="F98" s="48"/>
      <c r="G98" s="134"/>
      <c r="H98" s="11"/>
      <c r="I98" s="11"/>
      <c r="N98" s="46"/>
      <c r="O98" s="99"/>
    </row>
    <row r="99" spans="1:15" s="51" customFormat="1">
      <c r="A99" s="11"/>
      <c r="B99" s="11"/>
      <c r="C99" s="11"/>
      <c r="D99" s="11"/>
      <c r="E99" s="11"/>
      <c r="F99" s="48"/>
      <c r="G99" s="134"/>
      <c r="H99" s="11"/>
      <c r="I99" s="11"/>
      <c r="N99" s="46"/>
      <c r="O99" s="99"/>
    </row>
    <row r="100" spans="1:15" s="51" customFormat="1">
      <c r="A100" s="11"/>
      <c r="B100" s="11"/>
      <c r="C100" s="11"/>
      <c r="D100" s="11"/>
      <c r="E100" s="11"/>
      <c r="F100" s="48"/>
      <c r="G100" s="134"/>
      <c r="H100" s="11"/>
      <c r="I100" s="11"/>
      <c r="N100" s="46"/>
      <c r="O100" s="99"/>
    </row>
    <row r="101" spans="1:15" s="51" customFormat="1">
      <c r="A101" s="11"/>
      <c r="B101" s="11"/>
      <c r="C101" s="11"/>
      <c r="D101" s="11"/>
      <c r="E101" s="11"/>
      <c r="F101" s="48"/>
      <c r="G101" s="134"/>
      <c r="H101" s="11"/>
      <c r="I101" s="11"/>
      <c r="N101" s="46"/>
      <c r="O101" s="99"/>
    </row>
    <row r="102" spans="1:15" s="51" customFormat="1">
      <c r="A102" s="11"/>
      <c r="B102" s="11"/>
      <c r="C102" s="11"/>
      <c r="D102" s="11"/>
      <c r="E102" s="11"/>
      <c r="F102" s="48"/>
      <c r="G102" s="134"/>
      <c r="H102" s="11"/>
      <c r="I102" s="11"/>
      <c r="N102" s="46"/>
      <c r="O102" s="99"/>
    </row>
    <row r="103" spans="1:15" s="51" customFormat="1">
      <c r="A103" s="11"/>
      <c r="B103" s="11"/>
      <c r="C103" s="11"/>
      <c r="D103" s="11"/>
      <c r="E103" s="11"/>
      <c r="F103" s="48"/>
      <c r="G103" s="134"/>
      <c r="H103" s="11"/>
      <c r="N103" s="46"/>
      <c r="O103" s="99"/>
    </row>
    <row r="104" spans="1:15" s="51" customFormat="1">
      <c r="A104" s="11"/>
      <c r="B104" s="11"/>
      <c r="C104" s="11"/>
      <c r="D104" s="11"/>
      <c r="E104" s="11"/>
      <c r="F104" s="48"/>
      <c r="G104" s="134"/>
      <c r="H104" s="11"/>
      <c r="N104" s="46"/>
      <c r="O104" s="99"/>
    </row>
    <row r="105" spans="1:15" s="51" customFormat="1">
      <c r="A105" s="11"/>
      <c r="B105" s="11"/>
      <c r="C105" s="11"/>
      <c r="D105" s="11"/>
      <c r="E105" s="11"/>
      <c r="F105" s="48"/>
      <c r="G105" s="134"/>
      <c r="H105" s="11"/>
      <c r="N105" s="46"/>
      <c r="O105" s="99"/>
    </row>
    <row r="106" spans="1:15" s="51" customFormat="1">
      <c r="A106" s="11"/>
      <c r="B106" s="11"/>
      <c r="C106" s="11"/>
      <c r="D106" s="11"/>
      <c r="E106" s="11"/>
      <c r="F106" s="48"/>
      <c r="G106" s="134"/>
      <c r="H106" s="11"/>
      <c r="N106" s="46"/>
      <c r="O106" s="99"/>
    </row>
    <row r="107" spans="1:15" s="51" customFormat="1">
      <c r="A107" s="11"/>
      <c r="B107" s="11"/>
      <c r="C107" s="11"/>
      <c r="D107" s="11"/>
      <c r="E107" s="11"/>
      <c r="F107" s="48"/>
      <c r="G107" s="134"/>
      <c r="H107" s="11"/>
      <c r="N107" s="46"/>
      <c r="O107" s="99"/>
    </row>
    <row r="108" spans="1:15" s="51" customFormat="1">
      <c r="A108" s="11"/>
      <c r="B108" s="11"/>
      <c r="C108" s="11"/>
      <c r="D108" s="11"/>
      <c r="E108" s="11"/>
      <c r="F108" s="48"/>
      <c r="G108" s="134"/>
      <c r="H108" s="11"/>
      <c r="N108" s="46"/>
      <c r="O108" s="99"/>
    </row>
    <row r="109" spans="1:15" s="51" customFormat="1">
      <c r="A109" s="11"/>
      <c r="B109" s="11"/>
      <c r="C109" s="11"/>
      <c r="D109" s="11"/>
      <c r="E109" s="11"/>
      <c r="F109" s="48"/>
      <c r="G109" s="134"/>
      <c r="H109" s="11"/>
      <c r="N109" s="46"/>
      <c r="O109" s="99"/>
    </row>
    <row r="110" spans="1:15" s="51" customFormat="1">
      <c r="A110" s="11"/>
      <c r="B110" s="11"/>
      <c r="C110" s="11"/>
      <c r="D110" s="11"/>
      <c r="E110" s="11"/>
      <c r="F110" s="48"/>
      <c r="G110" s="134"/>
      <c r="H110" s="11"/>
      <c r="N110" s="46"/>
      <c r="O110" s="99"/>
    </row>
    <row r="111" spans="1:15" s="51" customFormat="1">
      <c r="A111" s="11"/>
      <c r="B111" s="11"/>
      <c r="C111" s="11"/>
      <c r="D111" s="11"/>
      <c r="E111" s="11"/>
      <c r="F111" s="48"/>
      <c r="G111" s="134"/>
      <c r="H111" s="11"/>
      <c r="N111" s="46"/>
      <c r="O111" s="99"/>
    </row>
    <row r="112" spans="1:15" s="51" customFormat="1">
      <c r="A112" s="11"/>
      <c r="B112" s="11"/>
      <c r="C112" s="11"/>
      <c r="D112" s="11"/>
      <c r="E112" s="11"/>
      <c r="F112" s="48"/>
      <c r="G112" s="134"/>
      <c r="H112" s="11"/>
      <c r="N112" s="46"/>
      <c r="O112" s="99"/>
    </row>
    <row r="113" spans="1:15" s="51" customFormat="1">
      <c r="A113" s="11"/>
      <c r="B113" s="11"/>
      <c r="C113" s="11"/>
      <c r="D113" s="11"/>
      <c r="E113" s="11"/>
      <c r="F113" s="48"/>
      <c r="G113" s="134"/>
      <c r="H113" s="11"/>
      <c r="N113" s="46"/>
      <c r="O113" s="99"/>
    </row>
    <row r="114" spans="1:15" s="51" customFormat="1">
      <c r="A114" s="11"/>
      <c r="B114" s="11"/>
      <c r="C114" s="11"/>
      <c r="D114" s="11"/>
      <c r="E114" s="11"/>
      <c r="F114" s="48"/>
      <c r="G114" s="134"/>
      <c r="H114" s="11"/>
      <c r="N114" s="46"/>
      <c r="O114" s="99"/>
    </row>
    <row r="115" spans="1:15" s="51" customFormat="1">
      <c r="A115" s="11"/>
      <c r="B115" s="11"/>
      <c r="C115" s="11"/>
      <c r="D115" s="11"/>
      <c r="E115" s="11"/>
      <c r="F115" s="48"/>
      <c r="G115" s="134"/>
      <c r="H115" s="11"/>
      <c r="N115" s="46"/>
      <c r="O115" s="99"/>
    </row>
    <row r="116" spans="1:15" s="51" customFormat="1">
      <c r="A116" s="11"/>
      <c r="B116" s="11"/>
      <c r="C116" s="11"/>
      <c r="D116" s="11"/>
      <c r="E116" s="11"/>
      <c r="F116" s="48"/>
      <c r="G116" s="134"/>
      <c r="H116" s="11"/>
      <c r="N116" s="46"/>
      <c r="O116" s="99"/>
    </row>
    <row r="117" spans="1:15" s="51" customFormat="1">
      <c r="A117" s="11"/>
      <c r="B117" s="11"/>
      <c r="C117" s="11"/>
      <c r="D117" s="11"/>
      <c r="E117" s="11"/>
      <c r="F117" s="48"/>
      <c r="G117" s="134"/>
      <c r="H117" s="11"/>
      <c r="N117" s="46"/>
      <c r="O117" s="99"/>
    </row>
    <row r="118" spans="1:15" s="51" customFormat="1">
      <c r="A118" s="11"/>
      <c r="B118" s="11"/>
      <c r="C118" s="11"/>
      <c r="D118" s="11"/>
      <c r="E118" s="11"/>
      <c r="F118" s="48"/>
      <c r="G118" s="134"/>
      <c r="H118" s="11"/>
      <c r="J118" s="11"/>
      <c r="K118" s="11"/>
      <c r="L118" s="11"/>
      <c r="M118" s="11"/>
      <c r="N118" s="52"/>
      <c r="O118" s="134"/>
    </row>
    <row r="119" spans="1:15" s="51" customFormat="1">
      <c r="A119" s="11"/>
      <c r="B119" s="11"/>
      <c r="C119" s="11"/>
      <c r="D119" s="11"/>
      <c r="E119" s="11"/>
      <c r="F119" s="48"/>
      <c r="G119" s="134"/>
      <c r="H119" s="11"/>
      <c r="I119" s="11"/>
      <c r="J119" s="11"/>
      <c r="K119" s="11"/>
      <c r="L119" s="11"/>
      <c r="M119" s="11"/>
      <c r="N119" s="52"/>
      <c r="O119" s="134"/>
    </row>
    <row r="120" spans="1:15" s="51" customFormat="1">
      <c r="A120" s="11"/>
      <c r="B120" s="11"/>
      <c r="C120" s="11"/>
      <c r="D120" s="11"/>
      <c r="E120" s="11"/>
      <c r="F120" s="48"/>
      <c r="G120" s="134"/>
      <c r="H120" s="11"/>
      <c r="I120" s="11"/>
      <c r="J120" s="11"/>
      <c r="K120" s="11"/>
      <c r="L120" s="11"/>
      <c r="M120" s="11"/>
      <c r="N120" s="52"/>
      <c r="O120" s="134"/>
    </row>
    <row r="121" spans="1:15" s="51" customFormat="1">
      <c r="A121" s="11"/>
      <c r="B121" s="11"/>
      <c r="C121" s="11"/>
      <c r="D121" s="11"/>
      <c r="E121" s="11"/>
      <c r="F121" s="48"/>
      <c r="G121" s="134"/>
      <c r="H121" s="11"/>
      <c r="I121" s="11"/>
      <c r="J121" s="11"/>
      <c r="K121" s="11"/>
      <c r="L121" s="11"/>
      <c r="M121" s="11"/>
      <c r="N121" s="52"/>
      <c r="O121" s="134"/>
    </row>
    <row r="122" spans="1:15" s="51" customFormat="1">
      <c r="A122" s="11"/>
      <c r="B122" s="11"/>
      <c r="C122" s="11"/>
      <c r="D122" s="11"/>
      <c r="E122" s="11"/>
      <c r="F122" s="48"/>
      <c r="G122" s="134"/>
      <c r="H122" s="11"/>
      <c r="I122" s="11"/>
      <c r="J122" s="11"/>
      <c r="K122" s="11"/>
      <c r="L122" s="11"/>
      <c r="M122" s="11"/>
      <c r="N122" s="52"/>
      <c r="O122" s="134"/>
    </row>
    <row r="123" spans="1:15" s="51" customFormat="1">
      <c r="A123" s="11"/>
      <c r="B123" s="11"/>
      <c r="C123" s="11"/>
      <c r="D123" s="11"/>
      <c r="E123" s="11"/>
      <c r="F123" s="48"/>
      <c r="G123" s="134"/>
      <c r="H123" s="11"/>
      <c r="I123" s="11"/>
      <c r="J123" s="11"/>
      <c r="K123" s="11"/>
      <c r="L123" s="11"/>
      <c r="M123" s="11"/>
      <c r="N123" s="52"/>
      <c r="O123" s="134"/>
    </row>
    <row r="124" spans="1:15" s="51" customFormat="1">
      <c r="A124" s="11"/>
      <c r="B124" s="11"/>
      <c r="C124" s="11"/>
      <c r="D124" s="11"/>
      <c r="E124" s="11"/>
      <c r="F124" s="48"/>
      <c r="G124" s="134"/>
      <c r="H124" s="10"/>
      <c r="I124" s="11"/>
      <c r="J124" s="11"/>
      <c r="K124" s="11"/>
      <c r="L124" s="11"/>
      <c r="M124" s="11"/>
      <c r="N124" s="52"/>
      <c r="O124" s="134"/>
    </row>
    <row r="125" spans="1:15" s="51" customFormat="1">
      <c r="A125" s="11"/>
      <c r="B125" s="11"/>
      <c r="C125" s="11"/>
      <c r="D125" s="11"/>
      <c r="E125" s="11"/>
      <c r="F125" s="48"/>
      <c r="G125" s="134"/>
      <c r="H125" s="10"/>
      <c r="I125" s="11"/>
      <c r="J125" s="11"/>
      <c r="K125" s="11"/>
      <c r="L125" s="11"/>
      <c r="M125" s="11"/>
      <c r="N125" s="52"/>
      <c r="O125" s="134"/>
    </row>
    <row r="126" spans="1:15" s="51" customFormat="1">
      <c r="A126" s="11"/>
      <c r="B126" s="11"/>
      <c r="C126" s="11"/>
      <c r="D126" s="11"/>
      <c r="E126" s="11"/>
      <c r="F126" s="48"/>
      <c r="G126" s="134"/>
      <c r="H126" s="10"/>
      <c r="I126" s="11"/>
      <c r="J126" s="11"/>
      <c r="K126" s="11"/>
      <c r="L126" s="11"/>
      <c r="M126" s="11"/>
      <c r="N126" s="52"/>
      <c r="O126" s="134"/>
    </row>
    <row r="127" spans="1:15" s="51" customFormat="1">
      <c r="A127" s="11"/>
      <c r="B127" s="11"/>
      <c r="C127" s="11"/>
      <c r="D127" s="11"/>
      <c r="E127" s="11"/>
      <c r="F127" s="48"/>
      <c r="G127" s="134"/>
      <c r="H127" s="10"/>
      <c r="I127" s="11"/>
      <c r="J127" s="11"/>
      <c r="K127" s="11"/>
      <c r="L127" s="11"/>
      <c r="M127" s="11"/>
      <c r="N127" s="52"/>
      <c r="O127" s="134"/>
    </row>
    <row r="128" spans="1:15" s="51" customFormat="1">
      <c r="A128" s="11"/>
      <c r="B128" s="11"/>
      <c r="C128" s="11"/>
      <c r="D128" s="11"/>
      <c r="E128" s="11"/>
      <c r="F128" s="48"/>
      <c r="G128" s="134"/>
      <c r="H128" s="10"/>
      <c r="I128" s="11"/>
      <c r="J128" s="11"/>
      <c r="K128" s="11"/>
      <c r="L128" s="11"/>
      <c r="M128" s="11"/>
      <c r="N128" s="52"/>
      <c r="O128" s="134"/>
    </row>
    <row r="129" spans="1:15" s="51" customFormat="1">
      <c r="A129" s="11"/>
      <c r="B129" s="11"/>
      <c r="C129" s="11"/>
      <c r="D129" s="11"/>
      <c r="E129" s="11"/>
      <c r="F129" s="48"/>
      <c r="G129" s="134"/>
      <c r="H129" s="10"/>
      <c r="I129" s="11"/>
      <c r="J129" s="11"/>
      <c r="K129" s="11"/>
      <c r="L129" s="11"/>
      <c r="M129" s="11"/>
      <c r="N129" s="52"/>
      <c r="O129" s="134"/>
    </row>
    <row r="130" spans="1:15" s="51" customFormat="1">
      <c r="A130" s="11"/>
      <c r="B130" s="11"/>
      <c r="C130" s="11"/>
      <c r="D130" s="11"/>
      <c r="E130" s="11"/>
      <c r="F130" s="48"/>
      <c r="G130" s="134"/>
      <c r="H130" s="10"/>
      <c r="I130" s="11"/>
      <c r="J130" s="11"/>
      <c r="K130" s="11"/>
      <c r="L130" s="11"/>
      <c r="M130" s="11"/>
      <c r="N130" s="52"/>
      <c r="O130" s="134"/>
    </row>
    <row r="131" spans="1:15" s="51" customFormat="1">
      <c r="A131" s="11"/>
      <c r="B131" s="11"/>
      <c r="C131" s="11"/>
      <c r="D131" s="11"/>
      <c r="E131" s="11"/>
      <c r="F131" s="48"/>
      <c r="G131" s="134"/>
      <c r="H131" s="10"/>
      <c r="I131" s="11"/>
      <c r="J131" s="11"/>
      <c r="K131" s="11"/>
      <c r="L131" s="11"/>
      <c r="M131" s="11"/>
      <c r="N131" s="52"/>
      <c r="O131" s="134"/>
    </row>
    <row r="132" spans="1:15">
      <c r="H132" s="10"/>
    </row>
    <row r="133" spans="1:15">
      <c r="H133" s="10"/>
    </row>
    <row r="134" spans="1:15">
      <c r="H134" s="10"/>
    </row>
    <row r="135" spans="1:15">
      <c r="H135" s="10"/>
    </row>
    <row r="136" spans="1:15">
      <c r="H136" s="10"/>
    </row>
    <row r="137" spans="1:15">
      <c r="H137" s="10"/>
    </row>
    <row r="138" spans="1:15">
      <c r="H138" s="10"/>
    </row>
  </sheetData>
  <sheetProtection selectLockedCells="1" selectUnlockedCells="1"/>
  <mergeCells count="9">
    <mergeCell ref="T50:U50"/>
    <mergeCell ref="Q51:Q53"/>
    <mergeCell ref="T51:U53"/>
    <mergeCell ref="A1:J1"/>
    <mergeCell ref="E5:G5"/>
    <mergeCell ref="A2:U2"/>
    <mergeCell ref="H5:J5"/>
    <mergeCell ref="P5:R5"/>
    <mergeCell ref="S5:U5"/>
  </mergeCells>
  <phoneticPr fontId="4"/>
  <pageMargins left="0.39370078740157483" right="0.39370078740157483" top="0.39370078740157483" bottom="0.39370078740157483" header="0.51181102362204722" footer="0"/>
  <pageSetup paperSize="9" scale="56"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AB2E-2694-434A-91F8-D866EF7B72C5}">
  <sheetPr>
    <pageSetUpPr fitToPage="1"/>
  </sheetPr>
  <dimension ref="A1:W257"/>
  <sheetViews>
    <sheetView tabSelected="1" topLeftCell="A102" zoomScale="70" zoomScaleNormal="70" workbookViewId="0">
      <selection activeCell="E161" sqref="E161"/>
    </sheetView>
  </sheetViews>
  <sheetFormatPr defaultColWidth="8.875" defaultRowHeight="13.5"/>
  <cols>
    <col min="1" max="1" width="22.25" customWidth="1"/>
    <col min="2" max="2" width="12.75" customWidth="1"/>
    <col min="3" max="3" width="3.75" style="143" bestFit="1" customWidth="1"/>
    <col min="4" max="4" width="5.625" style="142" customWidth="1"/>
    <col min="5" max="5" width="11.75" style="42" customWidth="1"/>
    <col min="6" max="7" width="1.375" style="185" customWidth="1"/>
    <col min="8" max="8" width="1.375" style="184" customWidth="1"/>
    <col min="9" max="9" width="5.625" style="142" customWidth="1"/>
    <col min="10" max="10" width="11.75" style="42" customWidth="1"/>
    <col min="11" max="11" width="6.875" style="179" bestFit="1" customWidth="1"/>
    <col min="12" max="12" width="3.25" style="179" customWidth="1"/>
    <col min="13" max="13" width="15.125" bestFit="1" customWidth="1"/>
    <col min="14" max="14" width="2.875" customWidth="1"/>
  </cols>
  <sheetData>
    <row r="1" spans="1:17" ht="12" customHeight="1">
      <c r="A1" s="97" t="s">
        <v>262</v>
      </c>
      <c r="B1" s="56" t="s">
        <v>302</v>
      </c>
      <c r="C1" s="144">
        <v>1</v>
      </c>
      <c r="D1" s="129" t="s">
        <v>37</v>
      </c>
      <c r="E1" s="131">
        <f>作成依頼書_2!F11</f>
        <v>0</v>
      </c>
      <c r="F1" s="180"/>
      <c r="G1" s="180"/>
      <c r="H1" s="180"/>
      <c r="I1" s="174" t="s">
        <v>38</v>
      </c>
      <c r="J1" s="131">
        <f>作成依頼書_2!I11</f>
        <v>0</v>
      </c>
      <c r="K1" s="174"/>
      <c r="L1" s="174"/>
      <c r="M1" s="130" t="str">
        <f t="shared" ref="M1:M30" si="0">IF(J1*1.1=E1,"","?")</f>
        <v/>
      </c>
      <c r="O1" s="186"/>
      <c r="Q1" s="186"/>
    </row>
    <row r="2" spans="1:17" ht="12" customHeight="1">
      <c r="A2" s="97" t="s">
        <v>263</v>
      </c>
      <c r="B2" s="56" t="s">
        <v>303</v>
      </c>
      <c r="C2" s="144">
        <v>2</v>
      </c>
      <c r="D2" s="130" t="s">
        <v>37</v>
      </c>
      <c r="E2" s="131">
        <f>作成依頼書_2!F12</f>
        <v>0</v>
      </c>
      <c r="F2" s="180"/>
      <c r="G2" s="180"/>
      <c r="H2" s="180"/>
      <c r="I2" s="174" t="s">
        <v>38</v>
      </c>
      <c r="J2" s="131">
        <f>作成依頼書_2!I12</f>
        <v>0</v>
      </c>
      <c r="K2" s="174"/>
      <c r="L2" s="174"/>
      <c r="M2" s="130" t="str">
        <f t="shared" si="0"/>
        <v/>
      </c>
      <c r="O2" s="186"/>
      <c r="Q2" s="186"/>
    </row>
    <row r="3" spans="1:17" ht="12" customHeight="1">
      <c r="A3" s="97" t="s">
        <v>263</v>
      </c>
      <c r="B3" s="56" t="s">
        <v>304</v>
      </c>
      <c r="C3" s="144">
        <v>3</v>
      </c>
      <c r="D3" s="130" t="s">
        <v>37</v>
      </c>
      <c r="E3" s="131">
        <f>作成依頼書_2!F13</f>
        <v>0</v>
      </c>
      <c r="F3" s="180"/>
      <c r="G3" s="180"/>
      <c r="H3" s="180"/>
      <c r="I3" s="174" t="s">
        <v>38</v>
      </c>
      <c r="J3" s="131">
        <f>作成依頼書_2!I13</f>
        <v>0</v>
      </c>
      <c r="K3" s="174"/>
      <c r="L3" s="174"/>
      <c r="M3" s="130" t="str">
        <f t="shared" si="0"/>
        <v/>
      </c>
      <c r="O3" s="186"/>
      <c r="Q3" s="186"/>
    </row>
    <row r="4" spans="1:17" ht="12" customHeight="1">
      <c r="A4" s="97" t="s">
        <v>263</v>
      </c>
      <c r="B4" s="56" t="s">
        <v>305</v>
      </c>
      <c r="C4" s="144">
        <v>4</v>
      </c>
      <c r="D4" s="130" t="s">
        <v>37</v>
      </c>
      <c r="E4" s="131">
        <f>作成依頼書_2!F14</f>
        <v>0</v>
      </c>
      <c r="F4" s="180"/>
      <c r="G4" s="180"/>
      <c r="H4" s="180"/>
      <c r="I4" s="174" t="s">
        <v>38</v>
      </c>
      <c r="J4" s="131">
        <f>作成依頼書_2!I14</f>
        <v>0</v>
      </c>
      <c r="K4" s="174"/>
      <c r="L4" s="174"/>
      <c r="M4" s="130" t="str">
        <f t="shared" si="0"/>
        <v/>
      </c>
      <c r="O4" s="186"/>
      <c r="Q4" s="186"/>
    </row>
    <row r="5" spans="1:17" ht="12" customHeight="1">
      <c r="A5" s="97" t="s">
        <v>263</v>
      </c>
      <c r="B5" s="56" t="s">
        <v>306</v>
      </c>
      <c r="C5" s="144">
        <v>5</v>
      </c>
      <c r="D5" s="130" t="s">
        <v>37</v>
      </c>
      <c r="E5" s="131">
        <f>作成依頼書_2!F15</f>
        <v>0</v>
      </c>
      <c r="F5" s="180"/>
      <c r="G5" s="180"/>
      <c r="H5" s="180"/>
      <c r="I5" s="174" t="s">
        <v>38</v>
      </c>
      <c r="J5" s="131">
        <f>作成依頼書_2!I15</f>
        <v>0</v>
      </c>
      <c r="K5" s="174"/>
      <c r="L5" s="174"/>
      <c r="M5" s="130" t="str">
        <f t="shared" si="0"/>
        <v/>
      </c>
      <c r="O5" s="186"/>
      <c r="Q5" s="186"/>
    </row>
    <row r="6" spans="1:17" ht="12" customHeight="1">
      <c r="A6" s="56" t="s">
        <v>264</v>
      </c>
      <c r="B6" s="56" t="s">
        <v>307</v>
      </c>
      <c r="C6" s="144">
        <v>6</v>
      </c>
      <c r="D6" s="130" t="s">
        <v>37</v>
      </c>
      <c r="E6" s="131">
        <f>作成依頼書_2!F16</f>
        <v>0</v>
      </c>
      <c r="F6" s="180"/>
      <c r="G6" s="180"/>
      <c r="H6" s="180"/>
      <c r="I6" s="174" t="s">
        <v>38</v>
      </c>
      <c r="J6" s="131">
        <f>作成依頼書_2!I16</f>
        <v>0</v>
      </c>
      <c r="K6" s="174"/>
      <c r="L6" s="174"/>
      <c r="M6" s="130" t="str">
        <f t="shared" si="0"/>
        <v/>
      </c>
      <c r="O6" s="186"/>
      <c r="Q6" s="186"/>
    </row>
    <row r="7" spans="1:17" ht="12" customHeight="1">
      <c r="A7" s="56" t="s">
        <v>264</v>
      </c>
      <c r="B7" s="56" t="s">
        <v>308</v>
      </c>
      <c r="C7" s="144">
        <v>7</v>
      </c>
      <c r="D7" s="130" t="s">
        <v>37</v>
      </c>
      <c r="E7" s="131">
        <f>作成依頼書_2!F17</f>
        <v>0</v>
      </c>
      <c r="F7" s="180"/>
      <c r="G7" s="180"/>
      <c r="H7" s="180"/>
      <c r="I7" s="174" t="s">
        <v>38</v>
      </c>
      <c r="J7" s="131">
        <f>作成依頼書_2!I17</f>
        <v>0</v>
      </c>
      <c r="K7" s="174"/>
      <c r="L7" s="174"/>
      <c r="M7" s="130" t="str">
        <f t="shared" si="0"/>
        <v/>
      </c>
      <c r="O7" s="186"/>
      <c r="Q7" s="186"/>
    </row>
    <row r="8" spans="1:17" ht="12" customHeight="1">
      <c r="A8" s="97" t="s">
        <v>156</v>
      </c>
      <c r="B8" s="56" t="s">
        <v>206</v>
      </c>
      <c r="C8" s="144">
        <v>8</v>
      </c>
      <c r="D8" s="130" t="s">
        <v>37</v>
      </c>
      <c r="E8" s="131">
        <f>作成依頼書_2!F18</f>
        <v>0</v>
      </c>
      <c r="F8" s="180"/>
      <c r="G8" s="180"/>
      <c r="H8" s="180"/>
      <c r="I8" s="174" t="s">
        <v>38</v>
      </c>
      <c r="J8" s="131">
        <f>作成依頼書_2!I18</f>
        <v>0</v>
      </c>
      <c r="K8" s="174"/>
      <c r="L8" s="174"/>
      <c r="M8" s="130" t="str">
        <f t="shared" si="0"/>
        <v/>
      </c>
      <c r="O8" s="186"/>
      <c r="Q8" s="186"/>
    </row>
    <row r="9" spans="1:17" ht="12" customHeight="1">
      <c r="A9" s="97" t="s">
        <v>156</v>
      </c>
      <c r="B9" s="56" t="s">
        <v>207</v>
      </c>
      <c r="C9" s="144">
        <v>9</v>
      </c>
      <c r="D9" s="130" t="s">
        <v>37</v>
      </c>
      <c r="E9" s="131">
        <f>作成依頼書_2!F19</f>
        <v>0</v>
      </c>
      <c r="F9" s="180"/>
      <c r="G9" s="180"/>
      <c r="H9" s="180"/>
      <c r="I9" s="174" t="s">
        <v>38</v>
      </c>
      <c r="J9" s="131">
        <f>作成依頼書_2!I19</f>
        <v>0</v>
      </c>
      <c r="K9" s="174"/>
      <c r="L9" s="174"/>
      <c r="M9" s="130" t="str">
        <f t="shared" si="0"/>
        <v/>
      </c>
      <c r="O9" s="186"/>
      <c r="Q9" s="186"/>
    </row>
    <row r="10" spans="1:17" ht="12" customHeight="1">
      <c r="A10" s="97" t="s">
        <v>156</v>
      </c>
      <c r="B10" s="56" t="s">
        <v>208</v>
      </c>
      <c r="C10" s="144">
        <v>10</v>
      </c>
      <c r="D10" s="130" t="s">
        <v>37</v>
      </c>
      <c r="E10" s="131">
        <f>作成依頼書_2!F20</f>
        <v>0</v>
      </c>
      <c r="F10" s="180"/>
      <c r="G10" s="180"/>
      <c r="H10" s="180"/>
      <c r="I10" s="174" t="s">
        <v>38</v>
      </c>
      <c r="J10" s="131">
        <f>作成依頼書_2!I20</f>
        <v>0</v>
      </c>
      <c r="K10" s="174"/>
      <c r="L10" s="174"/>
      <c r="M10" s="130" t="str">
        <f t="shared" si="0"/>
        <v/>
      </c>
      <c r="O10" s="186"/>
      <c r="Q10" s="186"/>
    </row>
    <row r="11" spans="1:17" ht="12" customHeight="1">
      <c r="A11" s="97" t="s">
        <v>156</v>
      </c>
      <c r="B11" s="56" t="s">
        <v>209</v>
      </c>
      <c r="C11" s="144">
        <v>11</v>
      </c>
      <c r="D11" s="130" t="s">
        <v>37</v>
      </c>
      <c r="E11" s="131">
        <f>作成依頼書_2!F21</f>
        <v>0</v>
      </c>
      <c r="F11" s="180"/>
      <c r="G11" s="180"/>
      <c r="H11" s="180"/>
      <c r="I11" s="174" t="s">
        <v>38</v>
      </c>
      <c r="J11" s="131">
        <f>作成依頼書_2!I21</f>
        <v>0</v>
      </c>
      <c r="K11" s="174"/>
      <c r="L11" s="174"/>
      <c r="M11" s="130" t="str">
        <f t="shared" si="0"/>
        <v/>
      </c>
      <c r="O11" s="186"/>
      <c r="Q11" s="186"/>
    </row>
    <row r="12" spans="1:17" ht="12" customHeight="1">
      <c r="A12" s="97" t="s">
        <v>156</v>
      </c>
      <c r="B12" s="56" t="s">
        <v>210</v>
      </c>
      <c r="C12" s="144">
        <v>12</v>
      </c>
      <c r="D12" s="130" t="s">
        <v>37</v>
      </c>
      <c r="E12" s="131">
        <f>作成依頼書_2!F22</f>
        <v>0</v>
      </c>
      <c r="F12" s="180"/>
      <c r="G12" s="180"/>
      <c r="H12" s="180"/>
      <c r="I12" s="174" t="s">
        <v>38</v>
      </c>
      <c r="J12" s="131">
        <f>作成依頼書_2!I22</f>
        <v>0</v>
      </c>
      <c r="K12" s="174"/>
      <c r="L12" s="174"/>
      <c r="M12" s="130" t="str">
        <f t="shared" si="0"/>
        <v/>
      </c>
      <c r="O12" s="186"/>
      <c r="Q12" s="186"/>
    </row>
    <row r="13" spans="1:17" ht="12" customHeight="1">
      <c r="A13" s="97" t="s">
        <v>156</v>
      </c>
      <c r="B13" s="56" t="s">
        <v>248</v>
      </c>
      <c r="C13" s="144">
        <v>13</v>
      </c>
      <c r="D13" s="130" t="s">
        <v>37</v>
      </c>
      <c r="E13" s="131">
        <f>作成依頼書_2!F23</f>
        <v>0</v>
      </c>
      <c r="F13" s="180"/>
      <c r="G13" s="180"/>
      <c r="H13" s="180"/>
      <c r="I13" s="174" t="s">
        <v>38</v>
      </c>
      <c r="J13" s="131">
        <f>作成依頼書_2!I23</f>
        <v>0</v>
      </c>
      <c r="K13" s="174"/>
      <c r="L13" s="174"/>
      <c r="M13" s="130" t="str">
        <f t="shared" si="0"/>
        <v/>
      </c>
      <c r="O13" s="186"/>
      <c r="Q13" s="186"/>
    </row>
    <row r="14" spans="1:17" ht="12" customHeight="1">
      <c r="A14" s="97" t="s">
        <v>156</v>
      </c>
      <c r="B14" s="56" t="s">
        <v>249</v>
      </c>
      <c r="C14" s="144">
        <v>14</v>
      </c>
      <c r="D14" s="130" t="s">
        <v>37</v>
      </c>
      <c r="E14" s="131">
        <f>作成依頼書_2!F24</f>
        <v>0</v>
      </c>
      <c r="F14" s="180"/>
      <c r="G14" s="180"/>
      <c r="H14" s="180"/>
      <c r="I14" s="174" t="s">
        <v>38</v>
      </c>
      <c r="J14" s="131">
        <f>作成依頼書_2!I24</f>
        <v>0</v>
      </c>
      <c r="K14" s="174"/>
      <c r="L14" s="174"/>
      <c r="M14" s="130" t="str">
        <f t="shared" si="0"/>
        <v/>
      </c>
      <c r="O14" s="186"/>
      <c r="Q14" s="186"/>
    </row>
    <row r="15" spans="1:17" ht="12" customHeight="1">
      <c r="A15" s="97" t="s">
        <v>156</v>
      </c>
      <c r="B15" s="56" t="s">
        <v>250</v>
      </c>
      <c r="C15" s="144">
        <v>15</v>
      </c>
      <c r="D15" s="130" t="s">
        <v>37</v>
      </c>
      <c r="E15" s="131">
        <f>作成依頼書_2!F25</f>
        <v>0</v>
      </c>
      <c r="F15" s="180"/>
      <c r="G15" s="180"/>
      <c r="H15" s="180"/>
      <c r="I15" s="174" t="s">
        <v>38</v>
      </c>
      <c r="J15" s="131">
        <f>作成依頼書_2!I25</f>
        <v>0</v>
      </c>
      <c r="K15" s="174"/>
      <c r="L15" s="174"/>
      <c r="M15" s="130" t="str">
        <f t="shared" si="0"/>
        <v/>
      </c>
      <c r="O15" s="186"/>
      <c r="Q15" s="186"/>
    </row>
    <row r="16" spans="1:17" ht="12" customHeight="1">
      <c r="A16" s="97" t="s">
        <v>156</v>
      </c>
      <c r="B16" s="56" t="s">
        <v>251</v>
      </c>
      <c r="C16" s="144">
        <v>16</v>
      </c>
      <c r="D16" s="130" t="s">
        <v>37</v>
      </c>
      <c r="E16" s="131">
        <f>作成依頼書_2!F26</f>
        <v>0</v>
      </c>
      <c r="F16" s="180"/>
      <c r="G16" s="180"/>
      <c r="H16" s="180"/>
      <c r="I16" s="174" t="s">
        <v>38</v>
      </c>
      <c r="J16" s="131">
        <f>作成依頼書_2!I26</f>
        <v>0</v>
      </c>
      <c r="K16" s="174"/>
      <c r="L16" s="174"/>
      <c r="M16" s="130" t="str">
        <f t="shared" si="0"/>
        <v/>
      </c>
      <c r="O16" s="186"/>
      <c r="Q16" s="186"/>
    </row>
    <row r="17" spans="1:17" ht="12" customHeight="1">
      <c r="A17" s="97" t="s">
        <v>156</v>
      </c>
      <c r="B17" s="56" t="s">
        <v>252</v>
      </c>
      <c r="C17" s="144">
        <v>17</v>
      </c>
      <c r="D17" s="130" t="s">
        <v>37</v>
      </c>
      <c r="E17" s="131">
        <f>作成依頼書_2!F27</f>
        <v>0</v>
      </c>
      <c r="F17" s="180"/>
      <c r="G17" s="180"/>
      <c r="H17" s="180"/>
      <c r="I17" s="174" t="s">
        <v>38</v>
      </c>
      <c r="J17" s="131">
        <f>作成依頼書_2!I27</f>
        <v>0</v>
      </c>
      <c r="K17" s="174"/>
      <c r="L17" s="174"/>
      <c r="M17" s="130" t="str">
        <f t="shared" si="0"/>
        <v/>
      </c>
      <c r="O17" s="186"/>
      <c r="Q17" s="186"/>
    </row>
    <row r="18" spans="1:17" ht="12" customHeight="1">
      <c r="A18" s="97" t="s">
        <v>156</v>
      </c>
      <c r="B18" s="56" t="s">
        <v>253</v>
      </c>
      <c r="C18" s="144">
        <v>18</v>
      </c>
      <c r="D18" s="130" t="s">
        <v>37</v>
      </c>
      <c r="E18" s="131">
        <f>作成依頼書_2!F28</f>
        <v>0</v>
      </c>
      <c r="F18" s="180"/>
      <c r="G18" s="180"/>
      <c r="H18" s="180"/>
      <c r="I18" s="174" t="s">
        <v>38</v>
      </c>
      <c r="J18" s="131">
        <f>作成依頼書_2!I28</f>
        <v>0</v>
      </c>
      <c r="K18" s="174"/>
      <c r="L18" s="174"/>
      <c r="M18" s="130" t="str">
        <f t="shared" si="0"/>
        <v/>
      </c>
      <c r="O18" s="186"/>
      <c r="Q18" s="186"/>
    </row>
    <row r="19" spans="1:17" ht="12" customHeight="1">
      <c r="A19" s="56" t="s">
        <v>141</v>
      </c>
      <c r="B19" s="56" t="s">
        <v>309</v>
      </c>
      <c r="C19" s="144">
        <v>19</v>
      </c>
      <c r="D19" s="130" t="s">
        <v>37</v>
      </c>
      <c r="E19" s="131">
        <f>作成依頼書_2!F29</f>
        <v>0</v>
      </c>
      <c r="F19" s="180"/>
      <c r="G19" s="180"/>
      <c r="H19" s="180"/>
      <c r="I19" s="174" t="s">
        <v>38</v>
      </c>
      <c r="J19" s="131">
        <f>作成依頼書_2!I29</f>
        <v>0</v>
      </c>
      <c r="K19" s="174"/>
      <c r="L19" s="174"/>
      <c r="M19" s="130" t="str">
        <f t="shared" si="0"/>
        <v/>
      </c>
      <c r="O19" s="186"/>
      <c r="Q19" s="186"/>
    </row>
    <row r="20" spans="1:17" ht="12" customHeight="1">
      <c r="A20" s="56" t="s">
        <v>141</v>
      </c>
      <c r="B20" s="56" t="s">
        <v>310</v>
      </c>
      <c r="C20" s="144">
        <v>20</v>
      </c>
      <c r="D20" s="130" t="s">
        <v>37</v>
      </c>
      <c r="E20" s="131">
        <f>作成依頼書_2!F30</f>
        <v>0</v>
      </c>
      <c r="F20" s="180"/>
      <c r="G20" s="180"/>
      <c r="H20" s="180"/>
      <c r="I20" s="174" t="s">
        <v>38</v>
      </c>
      <c r="J20" s="131">
        <f>作成依頼書_2!I30</f>
        <v>0</v>
      </c>
      <c r="K20" s="174"/>
      <c r="L20" s="174"/>
      <c r="M20" s="130" t="str">
        <f t="shared" si="0"/>
        <v/>
      </c>
      <c r="O20" s="186"/>
      <c r="Q20" s="186"/>
    </row>
    <row r="21" spans="1:17" ht="12" customHeight="1">
      <c r="A21" s="56" t="s">
        <v>141</v>
      </c>
      <c r="B21" s="56" t="s">
        <v>311</v>
      </c>
      <c r="C21" s="144">
        <v>21</v>
      </c>
      <c r="D21" s="130" t="s">
        <v>37</v>
      </c>
      <c r="E21" s="131">
        <f>作成依頼書_2!F31</f>
        <v>0</v>
      </c>
      <c r="F21" s="180"/>
      <c r="G21" s="180"/>
      <c r="H21" s="180"/>
      <c r="I21" s="174" t="s">
        <v>38</v>
      </c>
      <c r="J21" s="131">
        <f>作成依頼書_2!I31</f>
        <v>0</v>
      </c>
      <c r="K21" s="174"/>
      <c r="L21" s="174"/>
      <c r="M21" s="130" t="str">
        <f t="shared" si="0"/>
        <v/>
      </c>
      <c r="O21" s="186"/>
      <c r="Q21" s="186"/>
    </row>
    <row r="22" spans="1:17" ht="12" customHeight="1">
      <c r="A22" s="56" t="s">
        <v>141</v>
      </c>
      <c r="B22" s="56" t="s">
        <v>312</v>
      </c>
      <c r="C22" s="144">
        <v>22</v>
      </c>
      <c r="D22" s="130" t="s">
        <v>37</v>
      </c>
      <c r="E22" s="131">
        <f>作成依頼書_2!F32</f>
        <v>0</v>
      </c>
      <c r="F22" s="180"/>
      <c r="G22" s="180"/>
      <c r="H22" s="180"/>
      <c r="I22" s="174" t="s">
        <v>38</v>
      </c>
      <c r="J22" s="131">
        <f>作成依頼書_2!I32</f>
        <v>0</v>
      </c>
      <c r="K22" s="174"/>
      <c r="L22" s="174"/>
      <c r="M22" s="130" t="str">
        <f t="shared" si="0"/>
        <v/>
      </c>
      <c r="O22" s="186"/>
      <c r="Q22" s="186"/>
    </row>
    <row r="23" spans="1:17" ht="12" customHeight="1">
      <c r="A23" s="56" t="s">
        <v>141</v>
      </c>
      <c r="B23" s="56" t="s">
        <v>313</v>
      </c>
      <c r="C23" s="144">
        <v>23</v>
      </c>
      <c r="D23" s="130" t="s">
        <v>37</v>
      </c>
      <c r="E23" s="131">
        <f>作成依頼書_2!F33</f>
        <v>0</v>
      </c>
      <c r="F23" s="180"/>
      <c r="G23" s="180"/>
      <c r="H23" s="180"/>
      <c r="I23" s="174" t="s">
        <v>38</v>
      </c>
      <c r="J23" s="131">
        <f>作成依頼書_2!I33</f>
        <v>0</v>
      </c>
      <c r="K23" s="174"/>
      <c r="L23" s="174"/>
      <c r="M23" s="130" t="str">
        <f t="shared" si="0"/>
        <v/>
      </c>
      <c r="O23" s="186"/>
      <c r="Q23" s="186"/>
    </row>
    <row r="24" spans="1:17" ht="12" customHeight="1">
      <c r="A24" s="56" t="s">
        <v>141</v>
      </c>
      <c r="B24" s="56" t="s">
        <v>314</v>
      </c>
      <c r="C24" s="144">
        <v>24</v>
      </c>
      <c r="D24" s="130" t="s">
        <v>37</v>
      </c>
      <c r="E24" s="131">
        <f>作成依頼書_2!F34</f>
        <v>0</v>
      </c>
      <c r="F24" s="180"/>
      <c r="G24" s="180"/>
      <c r="H24" s="180"/>
      <c r="I24" s="174" t="s">
        <v>38</v>
      </c>
      <c r="J24" s="131">
        <f>作成依頼書_2!I34</f>
        <v>0</v>
      </c>
      <c r="K24" s="174"/>
      <c r="L24" s="174"/>
      <c r="M24" s="130" t="str">
        <f t="shared" si="0"/>
        <v/>
      </c>
      <c r="O24" s="186"/>
      <c r="Q24" s="186"/>
    </row>
    <row r="25" spans="1:17" ht="12" customHeight="1">
      <c r="A25" s="114" t="s">
        <v>80</v>
      </c>
      <c r="B25" s="56" t="s">
        <v>254</v>
      </c>
      <c r="C25" s="144">
        <v>25</v>
      </c>
      <c r="D25" s="130" t="s">
        <v>37</v>
      </c>
      <c r="E25" s="131">
        <f>作成依頼書_2!F35</f>
        <v>0</v>
      </c>
      <c r="F25" s="180"/>
      <c r="G25" s="180"/>
      <c r="H25" s="180"/>
      <c r="I25" s="174" t="s">
        <v>38</v>
      </c>
      <c r="J25" s="131">
        <f>作成依頼書_2!I35</f>
        <v>0</v>
      </c>
      <c r="K25" s="174"/>
      <c r="L25" s="174"/>
      <c r="M25" s="130" t="str">
        <f t="shared" si="0"/>
        <v/>
      </c>
      <c r="O25" s="186"/>
      <c r="Q25" s="186"/>
    </row>
    <row r="26" spans="1:17" ht="12" customHeight="1">
      <c r="A26" s="114" t="s">
        <v>80</v>
      </c>
      <c r="B26" s="56" t="s">
        <v>255</v>
      </c>
      <c r="C26" s="144">
        <v>26</v>
      </c>
      <c r="D26" s="130" t="s">
        <v>37</v>
      </c>
      <c r="E26" s="131">
        <f>作成依頼書_2!F36</f>
        <v>0</v>
      </c>
      <c r="F26" s="180"/>
      <c r="G26" s="180"/>
      <c r="H26" s="180"/>
      <c r="I26" s="174" t="s">
        <v>38</v>
      </c>
      <c r="J26" s="131">
        <f>作成依頼書_2!I36</f>
        <v>0</v>
      </c>
      <c r="K26" s="174"/>
      <c r="L26" s="174"/>
      <c r="M26" s="130" t="str">
        <f t="shared" si="0"/>
        <v/>
      </c>
      <c r="O26" s="186"/>
      <c r="Q26" s="186"/>
    </row>
    <row r="27" spans="1:17" ht="12" customHeight="1">
      <c r="A27" s="114" t="s">
        <v>80</v>
      </c>
      <c r="B27" s="56" t="s">
        <v>256</v>
      </c>
      <c r="C27" s="144">
        <v>27</v>
      </c>
      <c r="D27" s="130" t="s">
        <v>37</v>
      </c>
      <c r="E27" s="131">
        <f>作成依頼書_2!F37</f>
        <v>0</v>
      </c>
      <c r="F27" s="180"/>
      <c r="G27" s="180"/>
      <c r="H27" s="180"/>
      <c r="I27" s="174" t="s">
        <v>38</v>
      </c>
      <c r="J27" s="131">
        <f>作成依頼書_2!I37</f>
        <v>0</v>
      </c>
      <c r="K27" s="174"/>
      <c r="L27" s="174"/>
      <c r="M27" s="130" t="str">
        <f t="shared" si="0"/>
        <v/>
      </c>
      <c r="O27" s="186"/>
      <c r="Q27" s="186"/>
    </row>
    <row r="28" spans="1:17" ht="12" customHeight="1">
      <c r="A28" s="114" t="s">
        <v>80</v>
      </c>
      <c r="B28" s="56" t="s">
        <v>272</v>
      </c>
      <c r="C28" s="144">
        <v>28</v>
      </c>
      <c r="D28" s="130" t="s">
        <v>37</v>
      </c>
      <c r="E28" s="131">
        <f>作成依頼書_2!F38</f>
        <v>0</v>
      </c>
      <c r="F28" s="180"/>
      <c r="G28" s="180"/>
      <c r="H28" s="180"/>
      <c r="I28" s="174" t="s">
        <v>38</v>
      </c>
      <c r="J28" s="131">
        <f>作成依頼書_2!I38</f>
        <v>0</v>
      </c>
      <c r="K28" s="174"/>
      <c r="L28" s="174"/>
      <c r="M28" s="130" t="str">
        <f t="shared" si="0"/>
        <v/>
      </c>
      <c r="O28" s="186"/>
      <c r="Q28" s="186"/>
    </row>
    <row r="29" spans="1:17" ht="12" customHeight="1">
      <c r="A29" s="114" t="s">
        <v>80</v>
      </c>
      <c r="B29" s="56" t="s">
        <v>273</v>
      </c>
      <c r="C29" s="144">
        <v>29</v>
      </c>
      <c r="D29" s="130" t="s">
        <v>37</v>
      </c>
      <c r="E29" s="131">
        <f>作成依頼書_2!F39</f>
        <v>0</v>
      </c>
      <c r="F29" s="180"/>
      <c r="G29" s="180"/>
      <c r="H29" s="180"/>
      <c r="I29" s="174" t="s">
        <v>38</v>
      </c>
      <c r="J29" s="131">
        <f>作成依頼書_2!I39</f>
        <v>0</v>
      </c>
      <c r="K29" s="174"/>
      <c r="L29" s="174"/>
      <c r="M29" s="130" t="str">
        <f t="shared" si="0"/>
        <v/>
      </c>
      <c r="O29" s="186"/>
      <c r="Q29" s="186"/>
    </row>
    <row r="30" spans="1:17" ht="12" customHeight="1">
      <c r="A30" s="114" t="s">
        <v>80</v>
      </c>
      <c r="B30" s="56" t="s">
        <v>274</v>
      </c>
      <c r="C30" s="144">
        <v>30</v>
      </c>
      <c r="D30" s="130" t="s">
        <v>37</v>
      </c>
      <c r="E30" s="131">
        <f>作成依頼書_2!F40</f>
        <v>0</v>
      </c>
      <c r="F30" s="180"/>
      <c r="G30" s="180"/>
      <c r="H30" s="180"/>
      <c r="I30" s="174" t="s">
        <v>38</v>
      </c>
      <c r="J30" s="131">
        <f>作成依頼書_2!I40</f>
        <v>0</v>
      </c>
      <c r="K30" s="174"/>
      <c r="L30" s="174"/>
      <c r="M30" s="130" t="str">
        <f t="shared" si="0"/>
        <v/>
      </c>
      <c r="O30" s="186"/>
      <c r="Q30" s="186"/>
    </row>
    <row r="31" spans="1:17" ht="12" customHeight="1">
      <c r="A31" s="114" t="s">
        <v>80</v>
      </c>
      <c r="B31" s="56" t="s">
        <v>275</v>
      </c>
      <c r="C31" s="144">
        <v>31</v>
      </c>
      <c r="D31" s="130" t="s">
        <v>37</v>
      </c>
      <c r="E31" s="131">
        <f>作成依頼書_2!F41</f>
        <v>0</v>
      </c>
      <c r="F31" s="180"/>
      <c r="G31" s="180"/>
      <c r="H31" s="180"/>
      <c r="I31" s="174" t="s">
        <v>38</v>
      </c>
      <c r="J31" s="131">
        <f>作成依頼書_2!I41</f>
        <v>0</v>
      </c>
      <c r="K31" s="174"/>
      <c r="L31" s="174"/>
      <c r="M31" s="130" t="str">
        <f t="shared" ref="M31:M59" si="1">IF(J31*1.1=E31,"","?")</f>
        <v/>
      </c>
      <c r="O31" s="186"/>
      <c r="Q31" s="186"/>
    </row>
    <row r="32" spans="1:17" ht="12" customHeight="1">
      <c r="A32" s="56" t="s">
        <v>82</v>
      </c>
      <c r="B32" s="56" t="s">
        <v>257</v>
      </c>
      <c r="C32" s="144">
        <v>32</v>
      </c>
      <c r="D32" s="130" t="s">
        <v>37</v>
      </c>
      <c r="E32" s="131">
        <f>作成依頼書_2!F42</f>
        <v>0</v>
      </c>
      <c r="F32" s="180"/>
      <c r="G32" s="180"/>
      <c r="H32" s="180"/>
      <c r="I32" s="174" t="s">
        <v>38</v>
      </c>
      <c r="J32" s="131">
        <f>作成依頼書_2!I42</f>
        <v>0</v>
      </c>
      <c r="K32" s="174"/>
      <c r="L32" s="174"/>
      <c r="M32" s="130" t="str">
        <f t="shared" si="1"/>
        <v/>
      </c>
      <c r="O32" s="186"/>
      <c r="Q32" s="186"/>
    </row>
    <row r="33" spans="1:17" ht="12" customHeight="1">
      <c r="A33" s="56" t="s">
        <v>82</v>
      </c>
      <c r="B33" s="56" t="s">
        <v>258</v>
      </c>
      <c r="C33" s="144">
        <v>33</v>
      </c>
      <c r="D33" s="130" t="s">
        <v>37</v>
      </c>
      <c r="E33" s="131">
        <f>作成依頼書_2!F43</f>
        <v>0</v>
      </c>
      <c r="F33" s="180"/>
      <c r="G33" s="180"/>
      <c r="H33" s="180"/>
      <c r="I33" s="174" t="s">
        <v>38</v>
      </c>
      <c r="J33" s="131">
        <f>作成依頼書_2!I43</f>
        <v>0</v>
      </c>
      <c r="K33" s="174"/>
      <c r="L33" s="174"/>
      <c r="M33" s="130" t="str">
        <f t="shared" si="1"/>
        <v/>
      </c>
      <c r="O33" s="186"/>
      <c r="Q33" s="186"/>
    </row>
    <row r="34" spans="1:17" ht="12" customHeight="1">
      <c r="A34" s="56" t="s">
        <v>150</v>
      </c>
      <c r="B34" s="56" t="s">
        <v>211</v>
      </c>
      <c r="C34" s="144">
        <v>34</v>
      </c>
      <c r="D34" s="130" t="s">
        <v>37</v>
      </c>
      <c r="E34" s="131">
        <f>作成依頼書_2!F44</f>
        <v>0</v>
      </c>
      <c r="F34" s="180"/>
      <c r="G34" s="180"/>
      <c r="H34" s="180"/>
      <c r="I34" s="174" t="s">
        <v>38</v>
      </c>
      <c r="J34" s="131">
        <f>作成依頼書_2!I44</f>
        <v>0</v>
      </c>
      <c r="K34" s="174"/>
      <c r="L34" s="174"/>
      <c r="M34" s="130" t="str">
        <f t="shared" si="1"/>
        <v/>
      </c>
      <c r="O34" s="186"/>
      <c r="Q34" s="186"/>
    </row>
    <row r="35" spans="1:17" ht="12" customHeight="1">
      <c r="A35" s="56" t="s">
        <v>150</v>
      </c>
      <c r="B35" s="56" t="s">
        <v>212</v>
      </c>
      <c r="C35" s="144">
        <v>35</v>
      </c>
      <c r="D35" s="130" t="s">
        <v>37</v>
      </c>
      <c r="E35" s="131">
        <f>作成依頼書_2!F45</f>
        <v>0</v>
      </c>
      <c r="F35" s="180"/>
      <c r="G35" s="180"/>
      <c r="H35" s="180"/>
      <c r="I35" s="174" t="s">
        <v>38</v>
      </c>
      <c r="J35" s="131">
        <f>作成依頼書_2!I45</f>
        <v>0</v>
      </c>
      <c r="K35" s="174"/>
      <c r="L35" s="174"/>
      <c r="M35" s="130" t="str">
        <f t="shared" si="1"/>
        <v/>
      </c>
      <c r="O35" s="186"/>
      <c r="Q35" s="186"/>
    </row>
    <row r="36" spans="1:17" ht="12" customHeight="1" thickBot="1">
      <c r="A36" s="44" t="s">
        <v>150</v>
      </c>
      <c r="B36" s="44" t="s">
        <v>213</v>
      </c>
      <c r="C36" s="197">
        <v>36</v>
      </c>
      <c r="D36" s="132" t="s">
        <v>37</v>
      </c>
      <c r="E36" s="133">
        <f>作成依頼書_2!F46</f>
        <v>0</v>
      </c>
      <c r="F36" s="181"/>
      <c r="G36" s="181"/>
      <c r="H36" s="181"/>
      <c r="I36" s="175" t="s">
        <v>38</v>
      </c>
      <c r="J36" s="133">
        <f>作成依頼書_2!I46</f>
        <v>0</v>
      </c>
      <c r="K36" s="174"/>
      <c r="L36" s="174"/>
      <c r="M36" s="130" t="str">
        <f t="shared" si="1"/>
        <v/>
      </c>
      <c r="O36" s="186"/>
      <c r="Q36" s="186"/>
    </row>
    <row r="37" spans="1:17" ht="12" customHeight="1">
      <c r="A37" s="153" t="s">
        <v>66</v>
      </c>
      <c r="B37" s="155" t="s">
        <v>198</v>
      </c>
      <c r="C37" s="144">
        <v>37</v>
      </c>
      <c r="D37" s="130" t="s">
        <v>37</v>
      </c>
      <c r="E37" s="131">
        <f>作成依頼書_2!Q18</f>
        <v>0</v>
      </c>
      <c r="F37" s="180"/>
      <c r="G37" s="180"/>
      <c r="H37" s="180"/>
      <c r="I37" s="174" t="s">
        <v>38</v>
      </c>
      <c r="J37" s="131">
        <f>作成依頼書_2!T18</f>
        <v>0</v>
      </c>
      <c r="K37" s="174"/>
      <c r="L37" s="174"/>
      <c r="M37" s="130" t="str">
        <f t="shared" si="1"/>
        <v/>
      </c>
      <c r="O37" s="186"/>
      <c r="Q37" s="186"/>
    </row>
    <row r="38" spans="1:17" ht="12" customHeight="1">
      <c r="A38" s="111" t="s">
        <v>66</v>
      </c>
      <c r="B38" s="98" t="s">
        <v>199</v>
      </c>
      <c r="C38" s="144">
        <v>38</v>
      </c>
      <c r="D38" s="130" t="s">
        <v>37</v>
      </c>
      <c r="E38" s="131">
        <f>作成依頼書_2!Q19</f>
        <v>0</v>
      </c>
      <c r="F38" s="180"/>
      <c r="G38" s="180"/>
      <c r="H38" s="180"/>
      <c r="I38" s="174" t="s">
        <v>38</v>
      </c>
      <c r="J38" s="131">
        <f>作成依頼書_2!T19</f>
        <v>0</v>
      </c>
      <c r="K38" s="174"/>
      <c r="L38" s="174"/>
      <c r="M38" s="130" t="str">
        <f t="shared" si="1"/>
        <v/>
      </c>
      <c r="O38" s="186"/>
      <c r="Q38" s="186"/>
    </row>
    <row r="39" spans="1:17" ht="12" customHeight="1">
      <c r="A39" s="111" t="s">
        <v>66</v>
      </c>
      <c r="B39" s="98" t="s">
        <v>200</v>
      </c>
      <c r="C39" s="144">
        <v>39</v>
      </c>
      <c r="D39" s="130" t="s">
        <v>37</v>
      </c>
      <c r="E39" s="131">
        <f>作成依頼書_2!Q20</f>
        <v>0</v>
      </c>
      <c r="F39" s="180"/>
      <c r="G39" s="180"/>
      <c r="H39" s="180"/>
      <c r="I39" s="174" t="s">
        <v>38</v>
      </c>
      <c r="J39" s="131">
        <f>作成依頼書_2!T20</f>
        <v>0</v>
      </c>
      <c r="K39" s="174"/>
      <c r="L39" s="174"/>
      <c r="M39" s="130" t="str">
        <f t="shared" si="1"/>
        <v/>
      </c>
      <c r="O39" s="186"/>
      <c r="Q39" s="186"/>
    </row>
    <row r="40" spans="1:17" ht="12" customHeight="1">
      <c r="A40" s="111" t="s">
        <v>66</v>
      </c>
      <c r="B40" s="98" t="s">
        <v>201</v>
      </c>
      <c r="C40" s="144">
        <v>40</v>
      </c>
      <c r="D40" s="130" t="s">
        <v>37</v>
      </c>
      <c r="E40" s="131">
        <f>作成依頼書_2!Q21</f>
        <v>0</v>
      </c>
      <c r="F40" s="180"/>
      <c r="G40" s="180"/>
      <c r="H40" s="180"/>
      <c r="I40" s="174" t="s">
        <v>38</v>
      </c>
      <c r="J40" s="131">
        <f>作成依頼書_2!T21</f>
        <v>0</v>
      </c>
      <c r="K40" s="174"/>
      <c r="L40" s="174"/>
      <c r="M40" s="130" t="str">
        <f t="shared" si="1"/>
        <v/>
      </c>
      <c r="O40" s="186"/>
      <c r="Q40" s="186"/>
    </row>
    <row r="41" spans="1:17" ht="12" customHeight="1">
      <c r="A41" s="111" t="s">
        <v>66</v>
      </c>
      <c r="B41" s="98" t="s">
        <v>202</v>
      </c>
      <c r="C41" s="144">
        <v>41</v>
      </c>
      <c r="D41" s="130" t="s">
        <v>37</v>
      </c>
      <c r="E41" s="131">
        <f>作成依頼書_2!Q22</f>
        <v>0</v>
      </c>
      <c r="F41" s="180"/>
      <c r="G41" s="180"/>
      <c r="H41" s="180"/>
      <c r="I41" s="174" t="s">
        <v>38</v>
      </c>
      <c r="J41" s="131">
        <f>作成依頼書_2!T22</f>
        <v>0</v>
      </c>
      <c r="K41" s="174"/>
      <c r="L41" s="174"/>
      <c r="M41" s="130" t="str">
        <f t="shared" si="1"/>
        <v/>
      </c>
      <c r="O41" s="186"/>
      <c r="Q41" s="186"/>
    </row>
    <row r="42" spans="1:17" ht="12" customHeight="1">
      <c r="A42" s="111" t="s">
        <v>66</v>
      </c>
      <c r="B42" s="98" t="s">
        <v>203</v>
      </c>
      <c r="C42" s="144">
        <v>42</v>
      </c>
      <c r="D42" s="130" t="s">
        <v>37</v>
      </c>
      <c r="E42" s="131">
        <f>作成依頼書_2!Q23</f>
        <v>0</v>
      </c>
      <c r="F42" s="180"/>
      <c r="G42" s="180"/>
      <c r="H42" s="180"/>
      <c r="I42" s="174" t="s">
        <v>38</v>
      </c>
      <c r="J42" s="131">
        <f>作成依頼書_2!T23</f>
        <v>0</v>
      </c>
      <c r="K42" s="174"/>
      <c r="L42" s="174"/>
      <c r="M42" s="130" t="str">
        <f t="shared" si="1"/>
        <v/>
      </c>
      <c r="O42" s="186"/>
      <c r="Q42" s="186"/>
    </row>
    <row r="43" spans="1:17" ht="12" customHeight="1">
      <c r="A43" s="111" t="s">
        <v>66</v>
      </c>
      <c r="B43" s="98" t="s">
        <v>204</v>
      </c>
      <c r="C43" s="144">
        <v>43</v>
      </c>
      <c r="D43" s="130" t="s">
        <v>37</v>
      </c>
      <c r="E43" s="131">
        <f>作成依頼書_2!Q24</f>
        <v>0</v>
      </c>
      <c r="F43" s="180"/>
      <c r="G43" s="180"/>
      <c r="H43" s="180"/>
      <c r="I43" s="174" t="s">
        <v>38</v>
      </c>
      <c r="J43" s="131">
        <f>作成依頼書_2!T24</f>
        <v>0</v>
      </c>
      <c r="K43" s="174"/>
      <c r="L43" s="174"/>
      <c r="M43" s="130" t="str">
        <f t="shared" si="1"/>
        <v/>
      </c>
      <c r="O43" s="186"/>
      <c r="Q43" s="186"/>
    </row>
    <row r="44" spans="1:17" ht="12" customHeight="1">
      <c r="A44" s="111" t="s">
        <v>66</v>
      </c>
      <c r="B44" s="98" t="s">
        <v>205</v>
      </c>
      <c r="C44" s="144">
        <v>44</v>
      </c>
      <c r="D44" s="130" t="s">
        <v>37</v>
      </c>
      <c r="E44" s="131">
        <f>作成依頼書_2!Q25</f>
        <v>0</v>
      </c>
      <c r="F44" s="180"/>
      <c r="G44" s="180"/>
      <c r="H44" s="180"/>
      <c r="I44" s="174" t="s">
        <v>38</v>
      </c>
      <c r="J44" s="131">
        <f>作成依頼書_2!T25</f>
        <v>0</v>
      </c>
      <c r="K44" s="174"/>
      <c r="L44" s="174"/>
      <c r="M44" s="130" t="str">
        <f t="shared" si="1"/>
        <v/>
      </c>
      <c r="O44" s="186"/>
      <c r="Q44" s="186"/>
    </row>
    <row r="45" spans="1:17" ht="12" customHeight="1">
      <c r="A45" s="153" t="s">
        <v>66</v>
      </c>
      <c r="B45" s="155" t="s">
        <v>276</v>
      </c>
      <c r="C45" s="144">
        <v>45</v>
      </c>
      <c r="D45" s="130" t="s">
        <v>37</v>
      </c>
      <c r="E45" s="131">
        <f>作成依頼書_2!Q26</f>
        <v>0</v>
      </c>
      <c r="F45" s="180"/>
      <c r="G45" s="180"/>
      <c r="H45" s="180"/>
      <c r="I45" s="174" t="s">
        <v>38</v>
      </c>
      <c r="J45" s="131">
        <f>作成依頼書_2!T26</f>
        <v>0</v>
      </c>
      <c r="K45" s="174"/>
      <c r="L45" s="174"/>
      <c r="M45" s="130" t="str">
        <f t="shared" si="1"/>
        <v/>
      </c>
      <c r="O45" s="186"/>
      <c r="Q45" s="186"/>
    </row>
    <row r="46" spans="1:17" ht="12" customHeight="1">
      <c r="A46" s="111" t="s">
        <v>66</v>
      </c>
      <c r="B46" s="98" t="s">
        <v>277</v>
      </c>
      <c r="C46" s="144">
        <v>46</v>
      </c>
      <c r="D46" s="130" t="s">
        <v>37</v>
      </c>
      <c r="E46" s="131">
        <f>作成依頼書_2!Q27</f>
        <v>0</v>
      </c>
      <c r="F46" s="180"/>
      <c r="G46" s="180"/>
      <c r="H46" s="180"/>
      <c r="I46" s="174" t="s">
        <v>38</v>
      </c>
      <c r="J46" s="131">
        <f>作成依頼書_2!T27</f>
        <v>0</v>
      </c>
      <c r="K46" s="174"/>
      <c r="L46" s="174"/>
      <c r="M46" s="130" t="str">
        <f t="shared" si="1"/>
        <v/>
      </c>
      <c r="O46" s="186"/>
      <c r="Q46" s="186"/>
    </row>
    <row r="47" spans="1:17" ht="12" customHeight="1">
      <c r="A47" s="111" t="s">
        <v>66</v>
      </c>
      <c r="B47" s="98" t="s">
        <v>278</v>
      </c>
      <c r="C47" s="144">
        <v>47</v>
      </c>
      <c r="D47" s="130" t="s">
        <v>37</v>
      </c>
      <c r="E47" s="131">
        <f>作成依頼書_2!Q28</f>
        <v>0</v>
      </c>
      <c r="F47" s="180"/>
      <c r="G47" s="180"/>
      <c r="H47" s="180"/>
      <c r="I47" s="174" t="s">
        <v>38</v>
      </c>
      <c r="J47" s="131">
        <f>作成依頼書_2!T28</f>
        <v>0</v>
      </c>
      <c r="K47" s="174"/>
      <c r="L47" s="174"/>
      <c r="M47" s="130" t="str">
        <f t="shared" si="1"/>
        <v/>
      </c>
      <c r="O47" s="186"/>
      <c r="Q47" s="186"/>
    </row>
    <row r="48" spans="1:17" ht="12" customHeight="1">
      <c r="A48" s="111" t="s">
        <v>66</v>
      </c>
      <c r="B48" s="98" t="s">
        <v>279</v>
      </c>
      <c r="C48" s="144">
        <v>48</v>
      </c>
      <c r="D48" s="130" t="s">
        <v>37</v>
      </c>
      <c r="E48" s="131">
        <f>作成依頼書_2!Q29</f>
        <v>0</v>
      </c>
      <c r="F48" s="180"/>
      <c r="G48" s="180"/>
      <c r="H48" s="180"/>
      <c r="I48" s="174" t="s">
        <v>38</v>
      </c>
      <c r="J48" s="131">
        <f>作成依頼書_2!T29</f>
        <v>0</v>
      </c>
      <c r="K48" s="174"/>
      <c r="L48" s="174"/>
      <c r="M48" s="130" t="str">
        <f t="shared" si="1"/>
        <v/>
      </c>
      <c r="O48" s="186"/>
      <c r="Q48" s="186"/>
    </row>
    <row r="49" spans="1:17" ht="12" customHeight="1">
      <c r="A49" s="111" t="s">
        <v>66</v>
      </c>
      <c r="B49" s="98" t="s">
        <v>280</v>
      </c>
      <c r="C49" s="144">
        <v>49</v>
      </c>
      <c r="D49" s="130" t="s">
        <v>37</v>
      </c>
      <c r="E49" s="131">
        <f>作成依頼書_2!Q30</f>
        <v>0</v>
      </c>
      <c r="F49" s="180"/>
      <c r="G49" s="180"/>
      <c r="H49" s="180"/>
      <c r="I49" s="174" t="s">
        <v>38</v>
      </c>
      <c r="J49" s="131">
        <f>作成依頼書_2!T30</f>
        <v>0</v>
      </c>
      <c r="K49" s="174"/>
      <c r="L49" s="174"/>
      <c r="M49" s="130" t="str">
        <f t="shared" si="1"/>
        <v/>
      </c>
      <c r="O49" s="186"/>
      <c r="Q49" s="186"/>
    </row>
    <row r="50" spans="1:17" ht="12" customHeight="1">
      <c r="A50" s="111" t="s">
        <v>66</v>
      </c>
      <c r="B50" s="98" t="s">
        <v>315</v>
      </c>
      <c r="C50" s="144">
        <v>50</v>
      </c>
      <c r="D50" s="130" t="s">
        <v>37</v>
      </c>
      <c r="E50" s="131">
        <f>作成依頼書_2!Q31</f>
        <v>0</v>
      </c>
      <c r="F50" s="180"/>
      <c r="G50" s="180"/>
      <c r="H50" s="180"/>
      <c r="I50" s="174" t="s">
        <v>38</v>
      </c>
      <c r="J50" s="131">
        <f>作成依頼書_2!T31</f>
        <v>0</v>
      </c>
      <c r="K50" s="174"/>
      <c r="L50" s="174"/>
      <c r="M50" s="130" t="str">
        <f t="shared" si="1"/>
        <v/>
      </c>
      <c r="O50" s="186"/>
      <c r="Q50" s="186"/>
    </row>
    <row r="51" spans="1:17" ht="12" customHeight="1">
      <c r="A51" s="111" t="s">
        <v>66</v>
      </c>
      <c r="B51" s="98" t="s">
        <v>316</v>
      </c>
      <c r="C51" s="144">
        <v>51</v>
      </c>
      <c r="D51" s="130" t="s">
        <v>37</v>
      </c>
      <c r="E51" s="131">
        <f>作成依頼書_2!Q32</f>
        <v>0</v>
      </c>
      <c r="F51" s="180"/>
      <c r="G51" s="180"/>
      <c r="H51" s="180"/>
      <c r="I51" s="174" t="s">
        <v>38</v>
      </c>
      <c r="J51" s="131">
        <f>作成依頼書_2!T32</f>
        <v>0</v>
      </c>
      <c r="K51" s="174"/>
      <c r="L51" s="174"/>
      <c r="M51" s="130" t="str">
        <f t="shared" si="1"/>
        <v/>
      </c>
      <c r="O51" s="186"/>
      <c r="Q51" s="186"/>
    </row>
    <row r="52" spans="1:17" ht="12" customHeight="1">
      <c r="A52" s="111" t="s">
        <v>66</v>
      </c>
      <c r="B52" s="98" t="s">
        <v>317</v>
      </c>
      <c r="C52" s="144">
        <v>52</v>
      </c>
      <c r="D52" s="130" t="s">
        <v>37</v>
      </c>
      <c r="E52" s="131">
        <f>作成依頼書_2!Q33</f>
        <v>0</v>
      </c>
      <c r="F52" s="180"/>
      <c r="G52" s="180"/>
      <c r="H52" s="180"/>
      <c r="I52" s="174" t="s">
        <v>38</v>
      </c>
      <c r="J52" s="131">
        <f>作成依頼書_2!T33</f>
        <v>0</v>
      </c>
      <c r="K52" s="174"/>
      <c r="L52" s="174"/>
      <c r="M52" s="130" t="str">
        <f t="shared" si="1"/>
        <v/>
      </c>
      <c r="O52" s="186"/>
      <c r="Q52" s="186"/>
    </row>
    <row r="53" spans="1:17" ht="12" customHeight="1">
      <c r="A53" s="111" t="s">
        <v>66</v>
      </c>
      <c r="B53" s="98" t="s">
        <v>318</v>
      </c>
      <c r="C53" s="144">
        <v>53</v>
      </c>
      <c r="D53" s="130" t="s">
        <v>37</v>
      </c>
      <c r="E53" s="131">
        <f>作成依頼書_2!Q34</f>
        <v>0</v>
      </c>
      <c r="F53" s="180"/>
      <c r="G53" s="180"/>
      <c r="H53" s="180"/>
      <c r="I53" s="174" t="s">
        <v>38</v>
      </c>
      <c r="J53" s="131">
        <f>作成依頼書_2!T34</f>
        <v>0</v>
      </c>
      <c r="K53" s="174"/>
      <c r="L53" s="174"/>
      <c r="M53" s="130" t="str">
        <f t="shared" si="1"/>
        <v/>
      </c>
      <c r="O53" s="186"/>
      <c r="Q53" s="186"/>
    </row>
    <row r="54" spans="1:17" ht="12" customHeight="1">
      <c r="A54" s="111" t="s">
        <v>66</v>
      </c>
      <c r="B54" s="98" t="s">
        <v>319</v>
      </c>
      <c r="C54" s="144">
        <v>54</v>
      </c>
      <c r="D54" s="130" t="s">
        <v>37</v>
      </c>
      <c r="E54" s="131">
        <f>作成依頼書_2!Q35</f>
        <v>0</v>
      </c>
      <c r="F54" s="180"/>
      <c r="G54" s="180"/>
      <c r="H54" s="180"/>
      <c r="I54" s="174" t="s">
        <v>38</v>
      </c>
      <c r="J54" s="131">
        <f>作成依頼書_2!T35</f>
        <v>0</v>
      </c>
      <c r="K54" s="174"/>
      <c r="L54" s="174"/>
      <c r="M54" s="130" t="str">
        <f t="shared" si="1"/>
        <v/>
      </c>
      <c r="O54" s="186"/>
      <c r="Q54" s="186"/>
    </row>
    <row r="55" spans="1:17" ht="12" customHeight="1">
      <c r="A55" s="111" t="s">
        <v>66</v>
      </c>
      <c r="B55" s="98" t="s">
        <v>320</v>
      </c>
      <c r="C55" s="144">
        <v>55</v>
      </c>
      <c r="D55" s="130" t="s">
        <v>37</v>
      </c>
      <c r="E55" s="131">
        <f>作成依頼書_2!Q36</f>
        <v>0</v>
      </c>
      <c r="F55" s="180"/>
      <c r="G55" s="180"/>
      <c r="H55" s="180"/>
      <c r="I55" s="174" t="s">
        <v>38</v>
      </c>
      <c r="J55" s="131">
        <f>作成依頼書_2!T36</f>
        <v>0</v>
      </c>
      <c r="K55" s="174"/>
      <c r="L55" s="174"/>
      <c r="M55" s="130" t="str">
        <f t="shared" si="1"/>
        <v/>
      </c>
      <c r="O55" s="186"/>
      <c r="Q55" s="186"/>
    </row>
    <row r="56" spans="1:17" ht="12" customHeight="1">
      <c r="A56" s="111" t="s">
        <v>66</v>
      </c>
      <c r="B56" s="98" t="s">
        <v>281</v>
      </c>
      <c r="C56" s="144">
        <v>56</v>
      </c>
      <c r="D56" s="130" t="s">
        <v>37</v>
      </c>
      <c r="E56" s="131">
        <f>作成依頼書_2!Q37</f>
        <v>0</v>
      </c>
      <c r="F56" s="180"/>
      <c r="G56" s="180"/>
      <c r="H56" s="180"/>
      <c r="I56" s="174" t="s">
        <v>38</v>
      </c>
      <c r="J56" s="131">
        <f>作成依頼書_2!T37</f>
        <v>0</v>
      </c>
      <c r="K56" s="174"/>
      <c r="L56" s="174"/>
      <c r="M56" s="130" t="str">
        <f t="shared" si="1"/>
        <v/>
      </c>
      <c r="O56" s="186"/>
      <c r="Q56" s="186"/>
    </row>
    <row r="57" spans="1:17" ht="12" customHeight="1">
      <c r="A57" s="111" t="s">
        <v>66</v>
      </c>
      <c r="B57" s="98" t="s">
        <v>282</v>
      </c>
      <c r="C57" s="144">
        <v>57</v>
      </c>
      <c r="D57" s="130" t="s">
        <v>37</v>
      </c>
      <c r="E57" s="131">
        <f>作成依頼書_2!Q38</f>
        <v>0</v>
      </c>
      <c r="F57" s="180"/>
      <c r="G57" s="180"/>
      <c r="H57" s="180"/>
      <c r="I57" s="174" t="s">
        <v>38</v>
      </c>
      <c r="J57" s="131">
        <f>作成依頼書_2!T38</f>
        <v>0</v>
      </c>
      <c r="K57" s="174"/>
      <c r="L57" s="174"/>
      <c r="M57" s="130" t="str">
        <f t="shared" si="1"/>
        <v/>
      </c>
      <c r="O57" s="186"/>
      <c r="Q57" s="186"/>
    </row>
    <row r="58" spans="1:17" ht="12" customHeight="1">
      <c r="A58" s="111" t="s">
        <v>66</v>
      </c>
      <c r="B58" s="98" t="s">
        <v>283</v>
      </c>
      <c r="C58" s="144">
        <v>58</v>
      </c>
      <c r="D58" s="130" t="s">
        <v>37</v>
      </c>
      <c r="E58" s="131">
        <f>作成依頼書_2!Q39</f>
        <v>0</v>
      </c>
      <c r="F58" s="180"/>
      <c r="G58" s="180"/>
      <c r="H58" s="180"/>
      <c r="I58" s="174" t="s">
        <v>38</v>
      </c>
      <c r="J58" s="131">
        <f>作成依頼書_2!T39</f>
        <v>0</v>
      </c>
      <c r="K58" s="174"/>
      <c r="L58" s="174"/>
      <c r="M58" s="130" t="str">
        <f t="shared" si="1"/>
        <v/>
      </c>
      <c r="O58" s="186"/>
      <c r="Q58" s="186"/>
    </row>
    <row r="59" spans="1:17" ht="12" customHeight="1">
      <c r="A59" s="111" t="s">
        <v>66</v>
      </c>
      <c r="B59" s="98" t="s">
        <v>284</v>
      </c>
      <c r="C59" s="144">
        <v>59</v>
      </c>
      <c r="D59" s="130" t="s">
        <v>37</v>
      </c>
      <c r="E59" s="131">
        <f>作成依頼書_2!Q40</f>
        <v>0</v>
      </c>
      <c r="F59" s="180"/>
      <c r="G59" s="180"/>
      <c r="H59" s="180"/>
      <c r="I59" s="174" t="s">
        <v>38</v>
      </c>
      <c r="J59" s="131">
        <f>作成依頼書_2!T40</f>
        <v>0</v>
      </c>
      <c r="K59" s="174"/>
      <c r="L59" s="174"/>
      <c r="M59" s="130" t="str">
        <f t="shared" si="1"/>
        <v/>
      </c>
      <c r="O59" s="186"/>
      <c r="Q59" s="186"/>
    </row>
    <row r="60" spans="1:17" ht="12" customHeight="1">
      <c r="A60" s="111" t="s">
        <v>66</v>
      </c>
      <c r="B60" s="98" t="s">
        <v>285</v>
      </c>
      <c r="C60" s="144">
        <v>60</v>
      </c>
      <c r="D60" s="130" t="s">
        <v>37</v>
      </c>
      <c r="E60" s="131">
        <f>作成依頼書_2!Q41</f>
        <v>0</v>
      </c>
      <c r="F60" s="180"/>
      <c r="G60" s="180"/>
      <c r="H60" s="180"/>
      <c r="I60" s="174" t="s">
        <v>38</v>
      </c>
      <c r="J60" s="131">
        <f>作成依頼書_2!T41</f>
        <v>0</v>
      </c>
      <c r="K60" s="174"/>
      <c r="L60" s="174"/>
      <c r="M60" s="130" t="str">
        <f t="shared" ref="M60:M75" si="2">IF(J60*1.1=E60,"","?")</f>
        <v/>
      </c>
      <c r="O60" s="186"/>
      <c r="Q60" s="186"/>
    </row>
    <row r="61" spans="1:17" ht="12" customHeight="1">
      <c r="A61" s="111" t="s">
        <v>66</v>
      </c>
      <c r="B61" s="98" t="s">
        <v>286</v>
      </c>
      <c r="C61" s="144">
        <v>61</v>
      </c>
      <c r="D61" s="130" t="s">
        <v>37</v>
      </c>
      <c r="E61" s="131">
        <f>作成依頼書_2!Q42</f>
        <v>0</v>
      </c>
      <c r="F61" s="180"/>
      <c r="G61" s="180"/>
      <c r="H61" s="180"/>
      <c r="I61" s="174" t="s">
        <v>38</v>
      </c>
      <c r="J61" s="131">
        <f>作成依頼書_2!T42</f>
        <v>0</v>
      </c>
      <c r="K61" s="174"/>
      <c r="L61" s="174"/>
      <c r="M61" s="130" t="str">
        <f t="shared" si="2"/>
        <v/>
      </c>
      <c r="O61" s="186"/>
      <c r="Q61" s="186"/>
    </row>
    <row r="62" spans="1:17" ht="12" customHeight="1">
      <c r="A62" s="111" t="s">
        <v>66</v>
      </c>
      <c r="B62" s="98" t="s">
        <v>321</v>
      </c>
      <c r="C62" s="144">
        <v>62</v>
      </c>
      <c r="D62" s="130" t="s">
        <v>37</v>
      </c>
      <c r="E62" s="131">
        <f>作成依頼書_2!Q43</f>
        <v>0</v>
      </c>
      <c r="F62" s="180"/>
      <c r="G62" s="180"/>
      <c r="H62" s="180"/>
      <c r="I62" s="174" t="s">
        <v>38</v>
      </c>
      <c r="J62" s="131">
        <f>作成依頼書_2!T43</f>
        <v>0</v>
      </c>
      <c r="K62" s="174"/>
      <c r="L62" s="174"/>
      <c r="M62" s="130" t="str">
        <f t="shared" si="2"/>
        <v/>
      </c>
      <c r="O62" s="186"/>
      <c r="Q62" s="186"/>
    </row>
    <row r="63" spans="1:17" ht="12" customHeight="1">
      <c r="A63" s="111" t="s">
        <v>66</v>
      </c>
      <c r="B63" s="98" t="s">
        <v>322</v>
      </c>
      <c r="C63" s="144">
        <v>63</v>
      </c>
      <c r="D63" s="130" t="s">
        <v>37</v>
      </c>
      <c r="E63" s="131">
        <f>作成依頼書_2!Q44</f>
        <v>0</v>
      </c>
      <c r="F63" s="180"/>
      <c r="G63" s="180"/>
      <c r="H63" s="180"/>
      <c r="I63" s="174" t="s">
        <v>38</v>
      </c>
      <c r="J63" s="131">
        <f>作成依頼書_2!T44</f>
        <v>0</v>
      </c>
      <c r="K63" s="174"/>
      <c r="L63" s="174"/>
      <c r="M63" s="130" t="str">
        <f t="shared" si="2"/>
        <v/>
      </c>
      <c r="O63" s="186"/>
      <c r="Q63" s="186"/>
    </row>
    <row r="64" spans="1:17" ht="12" customHeight="1">
      <c r="A64" s="111" t="s">
        <v>66</v>
      </c>
      <c r="B64" s="98" t="s">
        <v>323</v>
      </c>
      <c r="C64" s="144">
        <v>64</v>
      </c>
      <c r="D64" s="130" t="s">
        <v>37</v>
      </c>
      <c r="E64" s="131">
        <f>作成依頼書_2!Q45</f>
        <v>0</v>
      </c>
      <c r="F64" s="180"/>
      <c r="G64" s="180"/>
      <c r="H64" s="180"/>
      <c r="I64" s="174" t="s">
        <v>38</v>
      </c>
      <c r="J64" s="131">
        <f>作成依頼書_2!T45</f>
        <v>0</v>
      </c>
      <c r="K64" s="174"/>
      <c r="L64" s="174"/>
      <c r="M64" s="130" t="str">
        <f t="shared" si="2"/>
        <v/>
      </c>
      <c r="O64" s="186"/>
      <c r="Q64" s="186"/>
    </row>
    <row r="65" spans="1:17" ht="12" customHeight="1">
      <c r="A65" s="111" t="s">
        <v>66</v>
      </c>
      <c r="B65" s="98" t="s">
        <v>324</v>
      </c>
      <c r="C65" s="144">
        <v>65</v>
      </c>
      <c r="D65" s="130" t="s">
        <v>37</v>
      </c>
      <c r="E65" s="131">
        <f>作成依頼書_2!Q46</f>
        <v>0</v>
      </c>
      <c r="F65" s="180"/>
      <c r="G65" s="180"/>
      <c r="H65" s="180"/>
      <c r="I65" s="174" t="s">
        <v>38</v>
      </c>
      <c r="J65" s="131">
        <f>作成依頼書_2!T46</f>
        <v>0</v>
      </c>
      <c r="K65" s="174"/>
      <c r="L65" s="174"/>
      <c r="M65" s="130" t="str">
        <f t="shared" si="2"/>
        <v/>
      </c>
      <c r="O65" s="186"/>
      <c r="Q65" s="186"/>
    </row>
    <row r="66" spans="1:17" ht="12" customHeight="1">
      <c r="A66" s="111" t="s">
        <v>66</v>
      </c>
      <c r="B66" s="98" t="s">
        <v>325</v>
      </c>
      <c r="C66" s="144">
        <v>66</v>
      </c>
      <c r="D66" s="130" t="s">
        <v>37</v>
      </c>
      <c r="E66" s="131">
        <f>作成依頼書_2!Q47</f>
        <v>0</v>
      </c>
      <c r="F66" s="180"/>
      <c r="G66" s="180"/>
      <c r="H66" s="180"/>
      <c r="I66" s="174" t="s">
        <v>38</v>
      </c>
      <c r="J66" s="131">
        <f>作成依頼書_2!T47</f>
        <v>0</v>
      </c>
      <c r="K66" s="174"/>
      <c r="L66" s="174"/>
      <c r="M66" s="130" t="str">
        <f t="shared" si="2"/>
        <v/>
      </c>
      <c r="O66" s="186"/>
      <c r="Q66" s="186"/>
    </row>
    <row r="67" spans="1:17" ht="12" customHeight="1">
      <c r="A67" s="111" t="s">
        <v>66</v>
      </c>
      <c r="B67" s="98" t="s">
        <v>326</v>
      </c>
      <c r="C67" s="144">
        <v>67</v>
      </c>
      <c r="D67" s="130" t="s">
        <v>37</v>
      </c>
      <c r="E67" s="131">
        <f>作成依頼書_2!Q48</f>
        <v>0</v>
      </c>
      <c r="F67" s="180"/>
      <c r="G67" s="180"/>
      <c r="H67" s="180"/>
      <c r="I67" s="174" t="s">
        <v>38</v>
      </c>
      <c r="J67" s="131">
        <f>作成依頼書_2!T48</f>
        <v>0</v>
      </c>
      <c r="K67" s="174"/>
      <c r="L67" s="174"/>
      <c r="M67" s="130" t="str">
        <f t="shared" si="2"/>
        <v/>
      </c>
      <c r="O67" s="186"/>
      <c r="Q67" s="186"/>
    </row>
    <row r="68" spans="1:17" ht="12" customHeight="1">
      <c r="A68" s="97" t="s">
        <v>60</v>
      </c>
      <c r="B68" s="56" t="s">
        <v>220</v>
      </c>
      <c r="C68" s="144">
        <v>68</v>
      </c>
      <c r="D68" s="130" t="s">
        <v>37</v>
      </c>
      <c r="E68" s="131">
        <f>作成依頼書_2!Q49</f>
        <v>0</v>
      </c>
      <c r="F68" s="180"/>
      <c r="G68" s="180"/>
      <c r="H68" s="180"/>
      <c r="I68" s="174" t="s">
        <v>38</v>
      </c>
      <c r="J68" s="131">
        <f>作成依頼書_2!T49</f>
        <v>0</v>
      </c>
      <c r="K68" s="174"/>
      <c r="L68" s="174"/>
      <c r="M68" s="130" t="str">
        <f t="shared" si="2"/>
        <v/>
      </c>
      <c r="O68" s="186"/>
      <c r="Q68" s="186"/>
    </row>
    <row r="69" spans="1:17" ht="12" customHeight="1">
      <c r="A69" s="97" t="s">
        <v>60</v>
      </c>
      <c r="B69" s="113" t="s">
        <v>221</v>
      </c>
      <c r="C69" s="144">
        <v>69</v>
      </c>
      <c r="D69" s="130" t="s">
        <v>37</v>
      </c>
      <c r="E69" s="131">
        <f>作成依頼書_2!Q50</f>
        <v>0</v>
      </c>
      <c r="F69" s="180"/>
      <c r="G69" s="180"/>
      <c r="H69" s="180"/>
      <c r="I69" s="174" t="s">
        <v>38</v>
      </c>
      <c r="J69" s="131">
        <f>作成依頼書_2!T50</f>
        <v>0</v>
      </c>
      <c r="K69" s="174"/>
      <c r="L69" s="174"/>
      <c r="M69" s="130" t="str">
        <f t="shared" si="2"/>
        <v/>
      </c>
      <c r="O69" s="186"/>
      <c r="Q69" s="186"/>
    </row>
    <row r="70" spans="1:17" ht="12" customHeight="1">
      <c r="A70" s="97" t="s">
        <v>60</v>
      </c>
      <c r="B70" s="113" t="s">
        <v>222</v>
      </c>
      <c r="C70" s="144">
        <v>70</v>
      </c>
      <c r="D70" s="130" t="s">
        <v>37</v>
      </c>
      <c r="E70" s="131">
        <f>作成依頼書_2!Q51</f>
        <v>0</v>
      </c>
      <c r="F70" s="180"/>
      <c r="G70" s="180"/>
      <c r="H70" s="180"/>
      <c r="I70" s="174" t="s">
        <v>38</v>
      </c>
      <c r="J70" s="131">
        <f>作成依頼書_2!T51</f>
        <v>0</v>
      </c>
      <c r="K70" s="174"/>
      <c r="L70" s="174"/>
      <c r="M70" s="130" t="str">
        <f t="shared" si="2"/>
        <v/>
      </c>
      <c r="O70" s="186"/>
      <c r="Q70" s="186"/>
    </row>
    <row r="71" spans="1:17" ht="12" customHeight="1">
      <c r="A71" s="97" t="s">
        <v>60</v>
      </c>
      <c r="B71" s="113" t="s">
        <v>223</v>
      </c>
      <c r="C71" s="144">
        <v>71</v>
      </c>
      <c r="D71" s="130" t="s">
        <v>37</v>
      </c>
      <c r="E71" s="131">
        <f>作成依頼書_2!Q52</f>
        <v>0</v>
      </c>
      <c r="F71" s="180"/>
      <c r="G71" s="180"/>
      <c r="H71" s="180"/>
      <c r="I71" s="174" t="s">
        <v>38</v>
      </c>
      <c r="J71" s="131">
        <f>作成依頼書_2!T52</f>
        <v>0</v>
      </c>
      <c r="K71" s="174"/>
      <c r="L71" s="174"/>
      <c r="M71" s="130" t="str">
        <f t="shared" si="2"/>
        <v/>
      </c>
      <c r="O71" s="186"/>
      <c r="Q71" s="186"/>
    </row>
    <row r="72" spans="1:17" ht="12" customHeight="1">
      <c r="A72" s="97" t="s">
        <v>60</v>
      </c>
      <c r="B72" s="113" t="s">
        <v>224</v>
      </c>
      <c r="C72" s="144">
        <v>72</v>
      </c>
      <c r="D72" s="130" t="s">
        <v>37</v>
      </c>
      <c r="E72" s="131">
        <f>作成依頼書_2!Q53</f>
        <v>0</v>
      </c>
      <c r="F72" s="180"/>
      <c r="G72" s="180"/>
      <c r="H72" s="180"/>
      <c r="I72" s="174" t="s">
        <v>38</v>
      </c>
      <c r="J72" s="131">
        <f>作成依頼書_2!T53</f>
        <v>0</v>
      </c>
      <c r="K72" s="174"/>
      <c r="L72" s="174"/>
      <c r="M72" s="130" t="str">
        <f t="shared" si="2"/>
        <v/>
      </c>
      <c r="O72" s="186"/>
      <c r="Q72" s="186"/>
    </row>
    <row r="73" spans="1:17" ht="12" customHeight="1">
      <c r="A73" s="56" t="s">
        <v>184</v>
      </c>
      <c r="B73" s="195" t="s">
        <v>225</v>
      </c>
      <c r="C73" s="144">
        <v>73</v>
      </c>
      <c r="D73" s="130" t="s">
        <v>37</v>
      </c>
      <c r="E73" s="131">
        <f>作成依頼書_2!Q54</f>
        <v>0</v>
      </c>
      <c r="F73" s="180"/>
      <c r="G73" s="180"/>
      <c r="H73" s="180"/>
      <c r="I73" s="174" t="s">
        <v>38</v>
      </c>
      <c r="J73" s="131">
        <f>作成依頼書_2!T54</f>
        <v>0</v>
      </c>
      <c r="K73" s="174"/>
      <c r="L73" s="174"/>
      <c r="M73" s="130" t="str">
        <f t="shared" si="2"/>
        <v/>
      </c>
      <c r="O73" s="186"/>
      <c r="Q73" s="186"/>
    </row>
    <row r="74" spans="1:17" ht="12" customHeight="1" thickBot="1">
      <c r="A74" s="44" t="s">
        <v>184</v>
      </c>
      <c r="B74" s="200" t="s">
        <v>226</v>
      </c>
      <c r="C74" s="196">
        <v>74</v>
      </c>
      <c r="D74" s="132" t="s">
        <v>37</v>
      </c>
      <c r="E74" s="133">
        <f>作成依頼書_2!Q55</f>
        <v>0</v>
      </c>
      <c r="F74" s="181"/>
      <c r="G74" s="181"/>
      <c r="H74" s="181"/>
      <c r="I74" s="175" t="s">
        <v>38</v>
      </c>
      <c r="J74" s="133">
        <f>作成依頼書_2!T55</f>
        <v>0</v>
      </c>
      <c r="K74" s="174"/>
      <c r="L74" s="174"/>
      <c r="M74" s="130" t="str">
        <f t="shared" si="2"/>
        <v/>
      </c>
      <c r="O74" s="186"/>
      <c r="Q74" s="186"/>
    </row>
    <row r="75" spans="1:17" ht="12" customHeight="1">
      <c r="A75" s="110" t="s">
        <v>59</v>
      </c>
      <c r="B75" s="110" t="s">
        <v>287</v>
      </c>
      <c r="C75" s="144">
        <v>75</v>
      </c>
      <c r="D75" s="130" t="s">
        <v>37</v>
      </c>
      <c r="E75" s="131">
        <f>作成依頼書_3!F6</f>
        <v>0</v>
      </c>
      <c r="F75" s="180"/>
      <c r="G75" s="180"/>
      <c r="H75" s="180"/>
      <c r="I75" s="174" t="s">
        <v>38</v>
      </c>
      <c r="J75" s="131">
        <f>作成依頼書_3!I6</f>
        <v>0</v>
      </c>
      <c r="K75" s="174"/>
      <c r="L75" s="174"/>
      <c r="M75" s="130" t="str">
        <f t="shared" si="2"/>
        <v/>
      </c>
      <c r="O75" s="186"/>
      <c r="Q75" s="186"/>
    </row>
    <row r="76" spans="1:17" ht="12" customHeight="1">
      <c r="A76" s="56" t="s">
        <v>59</v>
      </c>
      <c r="B76" s="56" t="s">
        <v>288</v>
      </c>
      <c r="C76" s="144">
        <v>76</v>
      </c>
      <c r="D76" s="130" t="s">
        <v>37</v>
      </c>
      <c r="E76" s="131">
        <f>作成依頼書_3!F7</f>
        <v>0</v>
      </c>
      <c r="F76" s="180"/>
      <c r="G76" s="180"/>
      <c r="H76" s="180"/>
      <c r="I76" s="174" t="s">
        <v>38</v>
      </c>
      <c r="J76" s="131">
        <f>作成依頼書_3!I7</f>
        <v>0</v>
      </c>
      <c r="K76" s="174"/>
      <c r="L76" s="174"/>
      <c r="M76" s="130"/>
      <c r="O76" s="186"/>
      <c r="Q76" s="186"/>
    </row>
    <row r="77" spans="1:17" ht="12" customHeight="1">
      <c r="A77" s="56" t="s">
        <v>59</v>
      </c>
      <c r="B77" s="56" t="s">
        <v>289</v>
      </c>
      <c r="C77" s="144">
        <v>77</v>
      </c>
      <c r="D77" s="130" t="s">
        <v>37</v>
      </c>
      <c r="E77" s="131">
        <f>作成依頼書_3!F8</f>
        <v>0</v>
      </c>
      <c r="F77" s="180"/>
      <c r="G77" s="180"/>
      <c r="H77" s="180"/>
      <c r="I77" s="174" t="s">
        <v>38</v>
      </c>
      <c r="J77" s="131">
        <f>作成依頼書_3!I8</f>
        <v>0</v>
      </c>
      <c r="K77" s="174"/>
      <c r="L77" s="174"/>
      <c r="M77" s="130" t="str">
        <f t="shared" ref="M77:M86" si="3">IF(J77*1.1=E77,"","?")</f>
        <v/>
      </c>
      <c r="O77" s="186"/>
      <c r="Q77" s="186"/>
    </row>
    <row r="78" spans="1:17" ht="12" customHeight="1">
      <c r="A78" s="56" t="s">
        <v>59</v>
      </c>
      <c r="B78" s="56" t="s">
        <v>290</v>
      </c>
      <c r="C78" s="144">
        <v>78</v>
      </c>
      <c r="D78" s="130" t="s">
        <v>37</v>
      </c>
      <c r="E78" s="131">
        <f>作成依頼書_3!F9</f>
        <v>0</v>
      </c>
      <c r="F78" s="180"/>
      <c r="G78" s="180"/>
      <c r="H78" s="180"/>
      <c r="I78" s="174" t="s">
        <v>38</v>
      </c>
      <c r="J78" s="131">
        <f>作成依頼書_3!I9</f>
        <v>0</v>
      </c>
      <c r="K78" s="174"/>
      <c r="L78" s="174"/>
      <c r="M78" s="130" t="str">
        <f t="shared" si="3"/>
        <v/>
      </c>
      <c r="O78" s="186"/>
      <c r="Q78" s="186"/>
    </row>
    <row r="79" spans="1:17" ht="12" customHeight="1">
      <c r="A79" s="56" t="s">
        <v>59</v>
      </c>
      <c r="B79" s="56" t="s">
        <v>291</v>
      </c>
      <c r="C79" s="144">
        <v>79</v>
      </c>
      <c r="D79" s="130" t="s">
        <v>37</v>
      </c>
      <c r="E79" s="131">
        <f>作成依頼書_3!F10</f>
        <v>0</v>
      </c>
      <c r="F79" s="180"/>
      <c r="G79" s="180"/>
      <c r="H79" s="180"/>
      <c r="I79" s="174" t="s">
        <v>38</v>
      </c>
      <c r="J79" s="131">
        <f>作成依頼書_3!I10</f>
        <v>0</v>
      </c>
      <c r="K79" s="174"/>
      <c r="L79" s="174"/>
      <c r="M79" s="130" t="str">
        <f t="shared" si="3"/>
        <v/>
      </c>
      <c r="O79" s="186"/>
      <c r="Q79" s="186"/>
    </row>
    <row r="80" spans="1:17" ht="12" customHeight="1">
      <c r="A80" s="56" t="s">
        <v>59</v>
      </c>
      <c r="B80" s="56" t="s">
        <v>292</v>
      </c>
      <c r="C80" s="144">
        <v>80</v>
      </c>
      <c r="D80" s="130" t="s">
        <v>37</v>
      </c>
      <c r="E80" s="131">
        <f>作成依頼書_3!F11</f>
        <v>0</v>
      </c>
      <c r="F80" s="180"/>
      <c r="G80" s="180"/>
      <c r="H80" s="180"/>
      <c r="I80" s="174" t="s">
        <v>38</v>
      </c>
      <c r="J80" s="131">
        <f>作成依頼書_3!I11</f>
        <v>0</v>
      </c>
      <c r="K80" s="174"/>
      <c r="L80" s="174"/>
      <c r="M80" s="130"/>
      <c r="O80" s="186"/>
      <c r="Q80" s="186"/>
    </row>
    <row r="81" spans="1:23" ht="12" customHeight="1">
      <c r="A81" s="56" t="s">
        <v>59</v>
      </c>
      <c r="B81" s="56" t="s">
        <v>293</v>
      </c>
      <c r="C81" s="144">
        <v>81</v>
      </c>
      <c r="D81" s="130" t="s">
        <v>37</v>
      </c>
      <c r="E81" s="131">
        <f>作成依頼書_3!F12</f>
        <v>0</v>
      </c>
      <c r="F81" s="180"/>
      <c r="G81" s="180"/>
      <c r="H81" s="180"/>
      <c r="I81" s="174" t="s">
        <v>38</v>
      </c>
      <c r="J81" s="131">
        <f>作成依頼書_3!I12</f>
        <v>0</v>
      </c>
      <c r="K81" s="174"/>
      <c r="L81" s="174"/>
      <c r="M81" s="130" t="str">
        <f t="shared" si="3"/>
        <v/>
      </c>
      <c r="O81" s="186"/>
      <c r="Q81" s="186"/>
    </row>
    <row r="82" spans="1:23" s="150" customFormat="1" ht="12" customHeight="1" thickBot="1">
      <c r="A82" s="56" t="s">
        <v>59</v>
      </c>
      <c r="B82" s="56" t="s">
        <v>294</v>
      </c>
      <c r="C82" s="144">
        <v>82</v>
      </c>
      <c r="D82" s="130" t="s">
        <v>37</v>
      </c>
      <c r="E82" s="131">
        <f>作成依頼書_3!F13</f>
        <v>0</v>
      </c>
      <c r="F82" s="180"/>
      <c r="G82" s="180"/>
      <c r="H82" s="180"/>
      <c r="I82" s="174" t="s">
        <v>38</v>
      </c>
      <c r="J82" s="131">
        <f>作成依頼書_3!I13</f>
        <v>0</v>
      </c>
      <c r="K82" s="174"/>
      <c r="L82" s="174"/>
      <c r="M82" s="130" t="str">
        <f t="shared" si="3"/>
        <v/>
      </c>
      <c r="N82"/>
      <c r="O82" s="186"/>
      <c r="P82"/>
      <c r="Q82" s="186"/>
      <c r="R82"/>
      <c r="S82"/>
      <c r="T82"/>
      <c r="U82"/>
      <c r="V82"/>
      <c r="W82"/>
    </row>
    <row r="83" spans="1:23" ht="12" customHeight="1">
      <c r="A83" s="56" t="s">
        <v>59</v>
      </c>
      <c r="B83" s="56" t="s">
        <v>214</v>
      </c>
      <c r="C83" s="144">
        <v>83</v>
      </c>
      <c r="D83" s="130" t="s">
        <v>37</v>
      </c>
      <c r="E83" s="131">
        <f>作成依頼書_3!F14</f>
        <v>0</v>
      </c>
      <c r="F83" s="180"/>
      <c r="G83" s="180"/>
      <c r="H83" s="180"/>
      <c r="I83" s="174" t="s">
        <v>38</v>
      </c>
      <c r="J83" s="131">
        <f>作成依頼書_3!I14</f>
        <v>0</v>
      </c>
      <c r="K83" s="174"/>
      <c r="L83" s="174"/>
      <c r="M83" s="130" t="str">
        <f t="shared" si="3"/>
        <v/>
      </c>
      <c r="O83" s="186"/>
      <c r="Q83" s="186"/>
    </row>
    <row r="84" spans="1:23" ht="12" customHeight="1">
      <c r="A84" s="56" t="s">
        <v>59</v>
      </c>
      <c r="B84" s="56" t="s">
        <v>166</v>
      </c>
      <c r="C84" s="144">
        <v>84</v>
      </c>
      <c r="D84" s="130" t="s">
        <v>37</v>
      </c>
      <c r="E84" s="131">
        <f>作成依頼書_3!F15</f>
        <v>0</v>
      </c>
      <c r="F84" s="180"/>
      <c r="G84" s="180"/>
      <c r="H84" s="180"/>
      <c r="I84" s="174" t="s">
        <v>38</v>
      </c>
      <c r="J84" s="131">
        <f>作成依頼書_3!I15</f>
        <v>0</v>
      </c>
      <c r="K84" s="174"/>
      <c r="L84" s="174"/>
      <c r="M84" s="130" t="str">
        <f t="shared" si="3"/>
        <v/>
      </c>
      <c r="O84" s="186"/>
      <c r="Q84" s="186"/>
    </row>
    <row r="85" spans="1:23" ht="12" customHeight="1">
      <c r="A85" s="56" t="s">
        <v>59</v>
      </c>
      <c r="B85" s="56" t="s">
        <v>216</v>
      </c>
      <c r="C85" s="144">
        <v>85</v>
      </c>
      <c r="D85" s="130" t="s">
        <v>37</v>
      </c>
      <c r="E85" s="131">
        <f>作成依頼書_3!F16</f>
        <v>0</v>
      </c>
      <c r="F85" s="180"/>
      <c r="G85" s="180"/>
      <c r="H85" s="180"/>
      <c r="I85" s="174" t="s">
        <v>38</v>
      </c>
      <c r="J85" s="131">
        <f>作成依頼書_3!I16</f>
        <v>0</v>
      </c>
      <c r="K85" s="174"/>
      <c r="L85" s="174"/>
      <c r="M85" s="130" t="str">
        <f t="shared" si="3"/>
        <v/>
      </c>
      <c r="O85" s="186"/>
      <c r="Q85" s="186"/>
    </row>
    <row r="86" spans="1:23" ht="12" customHeight="1">
      <c r="A86" s="56" t="s">
        <v>59</v>
      </c>
      <c r="B86" s="56" t="s">
        <v>267</v>
      </c>
      <c r="C86" s="144">
        <v>86</v>
      </c>
      <c r="D86" s="130" t="s">
        <v>37</v>
      </c>
      <c r="E86" s="131">
        <f>作成依頼書_3!F17</f>
        <v>0</v>
      </c>
      <c r="F86" s="180"/>
      <c r="G86" s="180"/>
      <c r="H86" s="180"/>
      <c r="I86" s="174" t="s">
        <v>38</v>
      </c>
      <c r="J86" s="131">
        <f>作成依頼書_3!I17</f>
        <v>0</v>
      </c>
      <c r="K86" s="174"/>
      <c r="L86" s="174"/>
      <c r="M86" s="130" t="str">
        <f t="shared" si="3"/>
        <v/>
      </c>
      <c r="O86" s="186"/>
      <c r="Q86" s="186"/>
    </row>
    <row r="87" spans="1:23" ht="12" customHeight="1">
      <c r="A87" s="56" t="s">
        <v>33</v>
      </c>
      <c r="B87" s="56" t="s">
        <v>268</v>
      </c>
      <c r="C87" s="144">
        <v>87</v>
      </c>
      <c r="D87" s="130" t="s">
        <v>37</v>
      </c>
      <c r="E87" s="131">
        <f>作成依頼書_3!F18</f>
        <v>0</v>
      </c>
      <c r="F87" s="180"/>
      <c r="G87" s="180"/>
      <c r="H87" s="180"/>
      <c r="I87" s="174" t="s">
        <v>38</v>
      </c>
      <c r="J87" s="131">
        <f>作成依頼書_3!I18</f>
        <v>0</v>
      </c>
      <c r="K87" s="174"/>
      <c r="L87" s="174"/>
      <c r="M87" s="130"/>
      <c r="O87" s="186"/>
      <c r="Q87" s="186"/>
    </row>
    <row r="88" spans="1:23" ht="12" customHeight="1">
      <c r="A88" s="56" t="s">
        <v>34</v>
      </c>
      <c r="B88" s="56" t="s">
        <v>162</v>
      </c>
      <c r="C88" s="144">
        <v>88</v>
      </c>
      <c r="D88" s="130" t="s">
        <v>37</v>
      </c>
      <c r="E88" s="131">
        <f>作成依頼書_3!F19</f>
        <v>0</v>
      </c>
      <c r="F88" s="180"/>
      <c r="G88" s="180"/>
      <c r="H88" s="180"/>
      <c r="I88" s="174" t="s">
        <v>38</v>
      </c>
      <c r="J88" s="131">
        <f>作成依頼書_3!I19</f>
        <v>0</v>
      </c>
      <c r="K88" s="174"/>
      <c r="L88" s="174"/>
      <c r="M88" s="130" t="str">
        <f t="shared" ref="M88:M114" si="4">IF(J88*1.1=E88,"","?")</f>
        <v/>
      </c>
      <c r="O88" s="186"/>
      <c r="Q88" s="186"/>
    </row>
    <row r="89" spans="1:23" ht="12" customHeight="1">
      <c r="A89" s="56" t="s">
        <v>34</v>
      </c>
      <c r="B89" s="56" t="s">
        <v>175</v>
      </c>
      <c r="C89" s="144">
        <v>89</v>
      </c>
      <c r="D89" s="130" t="s">
        <v>37</v>
      </c>
      <c r="E89" s="131">
        <f>作成依頼書_3!F20</f>
        <v>0</v>
      </c>
      <c r="F89" s="180"/>
      <c r="G89" s="180"/>
      <c r="H89" s="180"/>
      <c r="I89" s="174" t="s">
        <v>38</v>
      </c>
      <c r="J89" s="131">
        <f>作成依頼書_3!I20</f>
        <v>0</v>
      </c>
      <c r="K89" s="174"/>
      <c r="L89" s="174"/>
      <c r="M89" s="130" t="str">
        <f t="shared" si="4"/>
        <v/>
      </c>
      <c r="O89" s="186"/>
      <c r="Q89" s="186"/>
    </row>
    <row r="90" spans="1:23" ht="12" customHeight="1">
      <c r="A90" s="56" t="s">
        <v>71</v>
      </c>
      <c r="B90" s="56" t="s">
        <v>83</v>
      </c>
      <c r="C90" s="144">
        <v>90</v>
      </c>
      <c r="D90" s="130" t="s">
        <v>37</v>
      </c>
      <c r="E90" s="131">
        <f>作成依頼書_3!F21</f>
        <v>0</v>
      </c>
      <c r="F90" s="180"/>
      <c r="G90" s="180"/>
      <c r="H90" s="180"/>
      <c r="I90" s="174" t="s">
        <v>38</v>
      </c>
      <c r="J90" s="131">
        <f>作成依頼書_3!I21</f>
        <v>0</v>
      </c>
      <c r="K90" s="174"/>
      <c r="L90" s="174"/>
      <c r="M90" s="130" t="str">
        <f t="shared" si="4"/>
        <v/>
      </c>
      <c r="O90" s="186"/>
      <c r="Q90" s="186"/>
    </row>
    <row r="91" spans="1:23" ht="12" customHeight="1">
      <c r="A91" s="56" t="s">
        <v>71</v>
      </c>
      <c r="B91" s="56" t="s">
        <v>84</v>
      </c>
      <c r="C91" s="144">
        <v>91</v>
      </c>
      <c r="D91" s="130" t="s">
        <v>37</v>
      </c>
      <c r="E91" s="131">
        <f>作成依頼書_3!F22</f>
        <v>0</v>
      </c>
      <c r="F91" s="180"/>
      <c r="G91" s="180"/>
      <c r="H91" s="180"/>
      <c r="I91" s="174" t="s">
        <v>38</v>
      </c>
      <c r="J91" s="131">
        <f>作成依頼書_3!I22</f>
        <v>0</v>
      </c>
      <c r="K91" s="174"/>
      <c r="L91" s="174"/>
      <c r="M91" s="130" t="str">
        <f t="shared" si="4"/>
        <v/>
      </c>
      <c r="O91" s="186"/>
      <c r="Q91" s="186"/>
    </row>
    <row r="92" spans="1:23" ht="12" customHeight="1">
      <c r="A92" s="56" t="s">
        <v>155</v>
      </c>
      <c r="B92" s="56" t="s">
        <v>341</v>
      </c>
      <c r="C92" s="144">
        <v>92</v>
      </c>
      <c r="D92" s="130" t="s">
        <v>37</v>
      </c>
      <c r="E92" s="131">
        <f>作成依頼書_3!F23</f>
        <v>0</v>
      </c>
      <c r="F92" s="180"/>
      <c r="G92" s="180"/>
      <c r="H92" s="180"/>
      <c r="I92" s="174" t="s">
        <v>38</v>
      </c>
      <c r="J92" s="131">
        <f>作成依頼書_3!I23</f>
        <v>0</v>
      </c>
      <c r="K92" s="174"/>
      <c r="L92" s="174"/>
      <c r="M92" s="130" t="str">
        <f t="shared" si="4"/>
        <v/>
      </c>
      <c r="O92" s="186"/>
      <c r="Q92" s="186"/>
    </row>
    <row r="93" spans="1:23" ht="12" customHeight="1">
      <c r="A93" s="56" t="s">
        <v>56</v>
      </c>
      <c r="B93" s="56" t="s">
        <v>342</v>
      </c>
      <c r="C93" s="144">
        <v>93</v>
      </c>
      <c r="D93" s="130" t="s">
        <v>37</v>
      </c>
      <c r="E93" s="131">
        <f>作成依頼書_3!F24</f>
        <v>0</v>
      </c>
      <c r="F93" s="180"/>
      <c r="G93" s="180"/>
      <c r="H93" s="180"/>
      <c r="I93" s="174" t="s">
        <v>38</v>
      </c>
      <c r="J93" s="131">
        <f>作成依頼書_3!I24</f>
        <v>0</v>
      </c>
      <c r="K93" s="174"/>
      <c r="L93" s="174"/>
      <c r="M93" s="130" t="str">
        <f t="shared" si="4"/>
        <v/>
      </c>
      <c r="O93" s="186"/>
      <c r="Q93" s="186"/>
    </row>
    <row r="94" spans="1:23" ht="12" customHeight="1">
      <c r="A94" s="56" t="s">
        <v>56</v>
      </c>
      <c r="B94" s="56" t="s">
        <v>343</v>
      </c>
      <c r="C94" s="144">
        <v>94</v>
      </c>
      <c r="D94" s="130" t="s">
        <v>37</v>
      </c>
      <c r="E94" s="131">
        <f>作成依頼書_3!F25</f>
        <v>0</v>
      </c>
      <c r="F94" s="180"/>
      <c r="G94" s="180"/>
      <c r="H94" s="180"/>
      <c r="I94" s="174" t="s">
        <v>38</v>
      </c>
      <c r="J94" s="131">
        <f>作成依頼書_3!I25</f>
        <v>0</v>
      </c>
      <c r="K94" s="174"/>
      <c r="L94" s="174"/>
      <c r="M94" s="130" t="str">
        <f t="shared" si="4"/>
        <v/>
      </c>
      <c r="O94" s="186"/>
      <c r="Q94" s="186"/>
    </row>
    <row r="95" spans="1:23" ht="12" customHeight="1">
      <c r="A95" s="56" t="s">
        <v>155</v>
      </c>
      <c r="B95" s="56" t="s">
        <v>171</v>
      </c>
      <c r="C95" s="144">
        <v>95</v>
      </c>
      <c r="D95" s="130" t="s">
        <v>37</v>
      </c>
      <c r="E95" s="131">
        <f>作成依頼書_3!F26</f>
        <v>0</v>
      </c>
      <c r="F95" s="180"/>
      <c r="G95" s="180"/>
      <c r="H95" s="180"/>
      <c r="I95" s="174" t="s">
        <v>38</v>
      </c>
      <c r="J95" s="131">
        <f>作成依頼書_3!I26</f>
        <v>0</v>
      </c>
      <c r="K95" s="174"/>
      <c r="L95" s="174"/>
      <c r="M95" s="130" t="str">
        <f t="shared" si="4"/>
        <v/>
      </c>
      <c r="O95" s="186"/>
      <c r="Q95" s="186"/>
    </row>
    <row r="96" spans="1:23" ht="12" customHeight="1">
      <c r="A96" s="56" t="s">
        <v>62</v>
      </c>
      <c r="B96" s="56" t="s">
        <v>232</v>
      </c>
      <c r="C96" s="144">
        <v>96</v>
      </c>
      <c r="D96" s="130" t="s">
        <v>37</v>
      </c>
      <c r="E96" s="131">
        <f>作成依頼書_3!F27</f>
        <v>0</v>
      </c>
      <c r="F96" s="180"/>
      <c r="G96" s="180"/>
      <c r="H96" s="180"/>
      <c r="I96" s="174" t="s">
        <v>38</v>
      </c>
      <c r="J96" s="131">
        <f>作成依頼書_3!I27</f>
        <v>0</v>
      </c>
      <c r="K96" s="174"/>
      <c r="L96" s="174"/>
      <c r="M96" s="130" t="str">
        <f t="shared" si="4"/>
        <v/>
      </c>
      <c r="O96" s="186"/>
      <c r="Q96" s="186"/>
    </row>
    <row r="97" spans="1:17" ht="12" customHeight="1">
      <c r="A97" s="56" t="s">
        <v>62</v>
      </c>
      <c r="B97" s="56" t="s">
        <v>233</v>
      </c>
      <c r="C97" s="144">
        <v>97</v>
      </c>
      <c r="D97" s="130" t="s">
        <v>37</v>
      </c>
      <c r="E97" s="131">
        <f>作成依頼書_3!F28</f>
        <v>0</v>
      </c>
      <c r="F97" s="180"/>
      <c r="G97" s="180"/>
      <c r="H97" s="180"/>
      <c r="I97" s="174" t="s">
        <v>38</v>
      </c>
      <c r="J97" s="131">
        <f>作成依頼書_3!I28</f>
        <v>0</v>
      </c>
      <c r="K97" s="174"/>
      <c r="L97" s="174"/>
      <c r="M97" s="130" t="str">
        <f t="shared" si="4"/>
        <v/>
      </c>
      <c r="O97" s="186"/>
      <c r="Q97" s="186"/>
    </row>
    <row r="98" spans="1:17" ht="12" customHeight="1">
      <c r="A98" s="56" t="s">
        <v>62</v>
      </c>
      <c r="B98" s="56" t="s">
        <v>269</v>
      </c>
      <c r="C98" s="144">
        <v>98</v>
      </c>
      <c r="D98" s="130" t="s">
        <v>37</v>
      </c>
      <c r="E98" s="131">
        <f>作成依頼書_3!F29</f>
        <v>0</v>
      </c>
      <c r="F98" s="180"/>
      <c r="G98" s="180"/>
      <c r="H98" s="180"/>
      <c r="I98" s="174" t="s">
        <v>38</v>
      </c>
      <c r="J98" s="131">
        <f>作成依頼書_3!I29</f>
        <v>0</v>
      </c>
      <c r="K98" s="174"/>
      <c r="L98" s="174"/>
      <c r="M98" s="130" t="str">
        <f t="shared" si="4"/>
        <v/>
      </c>
      <c r="O98" s="186"/>
      <c r="Q98" s="186"/>
    </row>
    <row r="99" spans="1:17" ht="12" customHeight="1">
      <c r="A99" s="56" t="s">
        <v>259</v>
      </c>
      <c r="B99" s="56" t="s">
        <v>260</v>
      </c>
      <c r="C99" s="144">
        <v>99</v>
      </c>
      <c r="D99" s="130" t="s">
        <v>37</v>
      </c>
      <c r="E99" s="131">
        <f>作成依頼書_3!F30</f>
        <v>0</v>
      </c>
      <c r="F99" s="180"/>
      <c r="G99" s="180"/>
      <c r="H99" s="180"/>
      <c r="I99" s="174" t="s">
        <v>38</v>
      </c>
      <c r="J99" s="131">
        <f>作成依頼書_3!I30</f>
        <v>0</v>
      </c>
      <c r="K99" s="174"/>
      <c r="L99" s="174"/>
      <c r="M99" s="130" t="str">
        <f t="shared" si="4"/>
        <v/>
      </c>
      <c r="O99" s="186"/>
      <c r="Q99" s="186"/>
    </row>
    <row r="100" spans="1:17" ht="12" customHeight="1">
      <c r="A100" s="56" t="s">
        <v>153</v>
      </c>
      <c r="B100" s="56" t="s">
        <v>236</v>
      </c>
      <c r="C100" s="144">
        <v>100</v>
      </c>
      <c r="D100" s="130" t="s">
        <v>37</v>
      </c>
      <c r="E100" s="131">
        <f>作成依頼書_3!F31</f>
        <v>0</v>
      </c>
      <c r="F100" s="180"/>
      <c r="G100" s="180"/>
      <c r="H100" s="180"/>
      <c r="I100" s="174" t="s">
        <v>38</v>
      </c>
      <c r="J100" s="131">
        <f>作成依頼書_3!I31</f>
        <v>0</v>
      </c>
      <c r="K100" s="174"/>
      <c r="L100" s="174"/>
      <c r="M100" s="130" t="str">
        <f t="shared" si="4"/>
        <v/>
      </c>
      <c r="O100" s="186"/>
      <c r="Q100" s="186"/>
    </row>
    <row r="101" spans="1:17" ht="12" customHeight="1">
      <c r="A101" s="56" t="s">
        <v>172</v>
      </c>
      <c r="B101" s="56" t="s">
        <v>238</v>
      </c>
      <c r="C101" s="144">
        <v>101</v>
      </c>
      <c r="D101" s="130" t="s">
        <v>37</v>
      </c>
      <c r="E101" s="131">
        <f>作成依頼書_3!F32</f>
        <v>0</v>
      </c>
      <c r="F101" s="180"/>
      <c r="G101" s="180"/>
      <c r="H101" s="180"/>
      <c r="I101" s="174" t="s">
        <v>38</v>
      </c>
      <c r="J101" s="131">
        <f>作成依頼書_3!I32</f>
        <v>0</v>
      </c>
      <c r="K101" s="174"/>
      <c r="L101" s="174"/>
      <c r="M101" s="130" t="str">
        <f t="shared" si="4"/>
        <v/>
      </c>
      <c r="O101" s="186"/>
      <c r="Q101" s="186"/>
    </row>
    <row r="102" spans="1:17" ht="12" customHeight="1">
      <c r="A102" s="56" t="s">
        <v>63</v>
      </c>
      <c r="B102" s="56" t="s">
        <v>241</v>
      </c>
      <c r="C102" s="144">
        <v>102</v>
      </c>
      <c r="D102" s="130" t="s">
        <v>37</v>
      </c>
      <c r="E102" s="131">
        <f>作成依頼書_3!F33</f>
        <v>0</v>
      </c>
      <c r="F102" s="180"/>
      <c r="G102" s="180"/>
      <c r="H102" s="180"/>
      <c r="I102" s="174" t="s">
        <v>38</v>
      </c>
      <c r="J102" s="131">
        <f>作成依頼書_3!I33</f>
        <v>0</v>
      </c>
      <c r="K102" s="174"/>
      <c r="L102" s="174"/>
      <c r="M102" s="130" t="str">
        <f t="shared" si="4"/>
        <v/>
      </c>
      <c r="O102" s="186"/>
      <c r="Q102" s="186"/>
    </row>
    <row r="103" spans="1:17" ht="12" customHeight="1">
      <c r="A103" s="56" t="s">
        <v>88</v>
      </c>
      <c r="B103" s="56" t="s">
        <v>327</v>
      </c>
      <c r="C103" s="144">
        <v>103</v>
      </c>
      <c r="D103" s="130" t="s">
        <v>37</v>
      </c>
      <c r="E103" s="131">
        <f>作成依頼書_3!F34</f>
        <v>0</v>
      </c>
      <c r="F103" s="180"/>
      <c r="G103" s="180"/>
      <c r="H103" s="180"/>
      <c r="I103" s="174" t="s">
        <v>38</v>
      </c>
      <c r="J103" s="131">
        <f>作成依頼書_3!I34</f>
        <v>0</v>
      </c>
      <c r="K103" s="174"/>
      <c r="L103" s="174"/>
      <c r="M103" s="130" t="str">
        <f t="shared" si="4"/>
        <v/>
      </c>
      <c r="O103" s="186"/>
      <c r="Q103" s="186"/>
    </row>
    <row r="104" spans="1:17" ht="12" customHeight="1">
      <c r="A104" s="56" t="s">
        <v>88</v>
      </c>
      <c r="B104" s="56" t="s">
        <v>186</v>
      </c>
      <c r="C104" s="144">
        <v>104</v>
      </c>
      <c r="D104" s="130" t="s">
        <v>37</v>
      </c>
      <c r="E104" s="131">
        <f>作成依頼書_3!F35</f>
        <v>0</v>
      </c>
      <c r="F104" s="180"/>
      <c r="G104" s="180"/>
      <c r="H104" s="180"/>
      <c r="I104" s="174" t="s">
        <v>38</v>
      </c>
      <c r="J104" s="131">
        <f>作成依頼書_3!I35</f>
        <v>0</v>
      </c>
      <c r="K104" s="174"/>
      <c r="L104" s="174"/>
      <c r="M104" s="130" t="str">
        <f t="shared" si="4"/>
        <v/>
      </c>
      <c r="O104" s="186"/>
      <c r="Q104" s="186"/>
    </row>
    <row r="105" spans="1:17" ht="12" customHeight="1">
      <c r="A105" s="110" t="s">
        <v>35</v>
      </c>
      <c r="B105" s="110" t="s">
        <v>245</v>
      </c>
      <c r="C105" s="144">
        <v>105</v>
      </c>
      <c r="D105" s="130" t="s">
        <v>37</v>
      </c>
      <c r="E105" s="131">
        <f>作成依頼書_3!F36</f>
        <v>0</v>
      </c>
      <c r="F105" s="180"/>
      <c r="G105" s="180"/>
      <c r="H105" s="180"/>
      <c r="I105" s="174" t="s">
        <v>38</v>
      </c>
      <c r="J105" s="131">
        <f>作成依頼書_3!I36</f>
        <v>0</v>
      </c>
      <c r="K105" s="174"/>
      <c r="L105" s="174"/>
      <c r="M105" s="130" t="str">
        <f t="shared" si="4"/>
        <v/>
      </c>
      <c r="O105" s="186"/>
      <c r="Q105" s="186"/>
    </row>
    <row r="106" spans="1:17" ht="12" customHeight="1">
      <c r="A106" s="56" t="s">
        <v>35</v>
      </c>
      <c r="B106" s="56" t="s">
        <v>246</v>
      </c>
      <c r="C106" s="144">
        <v>106</v>
      </c>
      <c r="D106" s="130" t="s">
        <v>37</v>
      </c>
      <c r="E106" s="131">
        <f>作成依頼書_3!F37</f>
        <v>0</v>
      </c>
      <c r="F106" s="180"/>
      <c r="G106" s="180"/>
      <c r="H106" s="180"/>
      <c r="I106" s="174" t="s">
        <v>38</v>
      </c>
      <c r="J106" s="131">
        <f>作成依頼書_3!I37</f>
        <v>0</v>
      </c>
      <c r="K106" s="174"/>
      <c r="L106" s="174"/>
      <c r="M106" s="130" t="str">
        <f t="shared" si="4"/>
        <v/>
      </c>
      <c r="O106" s="186"/>
      <c r="Q106" s="186"/>
    </row>
    <row r="107" spans="1:17" ht="12" customHeight="1">
      <c r="A107" s="56" t="s">
        <v>35</v>
      </c>
      <c r="B107" s="195" t="s">
        <v>247</v>
      </c>
      <c r="C107" s="144">
        <v>107</v>
      </c>
      <c r="D107" s="130" t="s">
        <v>37</v>
      </c>
      <c r="E107" s="131">
        <f>作成依頼書_3!F38</f>
        <v>0</v>
      </c>
      <c r="F107" s="180"/>
      <c r="G107" s="180"/>
      <c r="H107" s="180"/>
      <c r="I107" s="174" t="s">
        <v>38</v>
      </c>
      <c r="J107" s="131">
        <f>作成依頼書_3!I38</f>
        <v>0</v>
      </c>
      <c r="K107" s="174"/>
      <c r="L107" s="174"/>
      <c r="M107" s="130" t="str">
        <f t="shared" si="4"/>
        <v/>
      </c>
      <c r="O107" s="186"/>
      <c r="Q107" s="186"/>
    </row>
    <row r="108" spans="1:17" ht="12" customHeight="1">
      <c r="A108" s="56" t="s">
        <v>35</v>
      </c>
      <c r="B108" s="56" t="s">
        <v>261</v>
      </c>
      <c r="C108" s="144">
        <v>108</v>
      </c>
      <c r="D108" s="130" t="s">
        <v>37</v>
      </c>
      <c r="E108" s="131">
        <f>作成依頼書_3!F39</f>
        <v>0</v>
      </c>
      <c r="F108" s="180"/>
      <c r="G108" s="180"/>
      <c r="H108" s="180"/>
      <c r="I108" s="174" t="s">
        <v>38</v>
      </c>
      <c r="J108" s="131">
        <f>作成依頼書_3!I39</f>
        <v>0</v>
      </c>
      <c r="K108" s="174"/>
      <c r="L108" s="174"/>
      <c r="M108" s="130" t="str">
        <f t="shared" si="4"/>
        <v/>
      </c>
      <c r="O108" s="186"/>
      <c r="Q108" s="186"/>
    </row>
    <row r="109" spans="1:17" ht="12" customHeight="1" thickBot="1">
      <c r="A109" s="44" t="s">
        <v>35</v>
      </c>
      <c r="B109" s="44" t="s">
        <v>270</v>
      </c>
      <c r="C109" s="197">
        <v>109</v>
      </c>
      <c r="D109" s="132" t="s">
        <v>37</v>
      </c>
      <c r="E109" s="133">
        <f>作成依頼書_3!F40</f>
        <v>0</v>
      </c>
      <c r="F109" s="181"/>
      <c r="G109" s="181"/>
      <c r="H109" s="181"/>
      <c r="I109" s="175" t="s">
        <v>38</v>
      </c>
      <c r="J109" s="133">
        <f>作成依頼書_3!I40</f>
        <v>0</v>
      </c>
      <c r="K109" s="174"/>
      <c r="L109" s="174"/>
      <c r="M109" s="130" t="str">
        <f t="shared" si="4"/>
        <v/>
      </c>
      <c r="O109" s="186"/>
      <c r="Q109" s="186"/>
    </row>
    <row r="110" spans="1:17" ht="12" customHeight="1">
      <c r="A110" s="56" t="s">
        <v>36</v>
      </c>
      <c r="B110" s="56" t="s">
        <v>328</v>
      </c>
      <c r="C110" s="144">
        <v>110</v>
      </c>
      <c r="D110" s="130" t="s">
        <v>37</v>
      </c>
      <c r="E110" s="131">
        <f>作成依頼書_3!Q6</f>
        <v>0</v>
      </c>
      <c r="F110" s="180"/>
      <c r="G110" s="180"/>
      <c r="H110" s="180"/>
      <c r="I110" s="174" t="s">
        <v>38</v>
      </c>
      <c r="J110" s="131">
        <f>作成依頼書_3!T6</f>
        <v>0</v>
      </c>
      <c r="K110" s="174"/>
      <c r="L110" s="174"/>
      <c r="M110" s="130" t="str">
        <f t="shared" si="4"/>
        <v/>
      </c>
      <c r="O110" s="186"/>
      <c r="Q110" s="186"/>
    </row>
    <row r="111" spans="1:17" ht="12" customHeight="1">
      <c r="A111" s="56" t="s">
        <v>36</v>
      </c>
      <c r="B111" s="56" t="s">
        <v>218</v>
      </c>
      <c r="C111" s="144">
        <v>111</v>
      </c>
      <c r="D111" s="130" t="s">
        <v>37</v>
      </c>
      <c r="E111" s="131">
        <f>作成依頼書_3!Q7</f>
        <v>0</v>
      </c>
      <c r="F111" s="180"/>
      <c r="G111" s="180"/>
      <c r="H111" s="180"/>
      <c r="I111" s="174" t="s">
        <v>38</v>
      </c>
      <c r="J111" s="131">
        <f>作成依頼書_3!T7</f>
        <v>0</v>
      </c>
      <c r="K111" s="174"/>
      <c r="L111" s="174"/>
      <c r="M111" s="130" t="str">
        <f t="shared" si="4"/>
        <v/>
      </c>
      <c r="O111" s="186"/>
      <c r="Q111" s="186"/>
    </row>
    <row r="112" spans="1:17" ht="12" customHeight="1">
      <c r="A112" s="110" t="s">
        <v>36</v>
      </c>
      <c r="B112" s="110" t="s">
        <v>329</v>
      </c>
      <c r="C112" s="144">
        <v>112</v>
      </c>
      <c r="D112" s="130" t="s">
        <v>37</v>
      </c>
      <c r="E112" s="131">
        <f>作成依頼書_3!Q8</f>
        <v>0</v>
      </c>
      <c r="F112" s="180"/>
      <c r="G112" s="180"/>
      <c r="H112" s="180"/>
      <c r="I112" s="174" t="s">
        <v>38</v>
      </c>
      <c r="J112" s="131">
        <f>作成依頼書_3!T8</f>
        <v>0</v>
      </c>
      <c r="K112" s="174"/>
      <c r="L112" s="174"/>
      <c r="M112" s="130" t="str">
        <f t="shared" si="4"/>
        <v/>
      </c>
      <c r="O112" s="186"/>
      <c r="Q112" s="186"/>
    </row>
    <row r="113" spans="1:23" s="150" customFormat="1" ht="12" customHeight="1" thickBot="1">
      <c r="A113" s="56" t="s">
        <v>36</v>
      </c>
      <c r="B113" s="56" t="s">
        <v>265</v>
      </c>
      <c r="C113" s="144">
        <v>113</v>
      </c>
      <c r="D113" s="130" t="s">
        <v>37</v>
      </c>
      <c r="E113" s="131">
        <f>作成依頼書_3!Q9</f>
        <v>0</v>
      </c>
      <c r="F113" s="180"/>
      <c r="G113" s="180"/>
      <c r="H113" s="180"/>
      <c r="I113" s="174" t="s">
        <v>38</v>
      </c>
      <c r="J113" s="131">
        <f>作成依頼書_3!T9</f>
        <v>0</v>
      </c>
      <c r="K113" s="174"/>
      <c r="L113" s="174"/>
      <c r="M113" s="130" t="str">
        <f t="shared" si="4"/>
        <v/>
      </c>
      <c r="N113"/>
      <c r="O113" s="186"/>
      <c r="P113"/>
      <c r="Q113" s="186"/>
      <c r="R113"/>
      <c r="S113"/>
      <c r="T113"/>
      <c r="U113"/>
      <c r="V113"/>
      <c r="W113"/>
    </row>
    <row r="114" spans="1:23" ht="12" customHeight="1">
      <c r="A114" s="110" t="s">
        <v>142</v>
      </c>
      <c r="B114" s="110" t="s">
        <v>330</v>
      </c>
      <c r="C114" s="144">
        <v>114</v>
      </c>
      <c r="D114" s="130" t="s">
        <v>37</v>
      </c>
      <c r="E114" s="131">
        <f>作成依頼書_3!Q10</f>
        <v>0</v>
      </c>
      <c r="F114" s="180"/>
      <c r="G114" s="180"/>
      <c r="H114" s="180"/>
      <c r="I114" s="174" t="s">
        <v>38</v>
      </c>
      <c r="J114" s="131">
        <f>作成依頼書_3!T10</f>
        <v>0</v>
      </c>
      <c r="K114" s="174"/>
      <c r="L114" s="174"/>
      <c r="M114" s="130" t="str">
        <f t="shared" si="4"/>
        <v/>
      </c>
      <c r="O114" s="186"/>
      <c r="Q114" s="186"/>
    </row>
    <row r="115" spans="1:23" ht="12" customHeight="1">
      <c r="A115" s="56" t="s">
        <v>61</v>
      </c>
      <c r="B115" s="56" t="s">
        <v>331</v>
      </c>
      <c r="C115" s="144">
        <v>115</v>
      </c>
      <c r="D115" s="130" t="s">
        <v>37</v>
      </c>
      <c r="E115" s="131">
        <f>作成依頼書_3!Q11</f>
        <v>0</v>
      </c>
      <c r="F115" s="180"/>
      <c r="G115" s="180"/>
      <c r="H115" s="180"/>
      <c r="I115" s="174" t="s">
        <v>38</v>
      </c>
      <c r="J115" s="131">
        <f>作成依頼書_3!T11</f>
        <v>0</v>
      </c>
      <c r="K115" s="174"/>
      <c r="L115" s="174"/>
      <c r="M115" s="130" t="str">
        <f t="shared" ref="M115:M139" si="5">IF(J115*1.1=E115,"","?")</f>
        <v/>
      </c>
      <c r="O115" s="186"/>
      <c r="Q115" s="186"/>
    </row>
    <row r="116" spans="1:23" ht="12" customHeight="1">
      <c r="A116" s="56" t="s">
        <v>61</v>
      </c>
      <c r="B116" s="56" t="s">
        <v>332</v>
      </c>
      <c r="C116" s="144">
        <v>116</v>
      </c>
      <c r="D116" s="130" t="s">
        <v>37</v>
      </c>
      <c r="E116" s="131">
        <f>作成依頼書_3!Q12</f>
        <v>0</v>
      </c>
      <c r="F116" s="180"/>
      <c r="G116" s="180"/>
      <c r="H116" s="180"/>
      <c r="I116" s="174" t="s">
        <v>38</v>
      </c>
      <c r="J116" s="131">
        <f>作成依頼書_3!T12</f>
        <v>0</v>
      </c>
      <c r="K116" s="174"/>
      <c r="L116" s="174"/>
      <c r="M116" s="130" t="str">
        <f t="shared" si="5"/>
        <v/>
      </c>
      <c r="O116" s="186"/>
      <c r="Q116" s="186"/>
    </row>
    <row r="117" spans="1:23" ht="12" customHeight="1">
      <c r="A117" s="56" t="s">
        <v>61</v>
      </c>
      <c r="B117" s="56" t="s">
        <v>333</v>
      </c>
      <c r="C117" s="144">
        <v>117</v>
      </c>
      <c r="D117" s="130" t="s">
        <v>37</v>
      </c>
      <c r="E117" s="131">
        <f>作成依頼書_3!Q13</f>
        <v>0</v>
      </c>
      <c r="F117" s="180"/>
      <c r="G117" s="180"/>
      <c r="H117" s="180"/>
      <c r="I117" s="174" t="s">
        <v>38</v>
      </c>
      <c r="J117" s="131">
        <f>作成依頼書_3!T13</f>
        <v>0</v>
      </c>
      <c r="K117" s="174"/>
      <c r="L117" s="174"/>
      <c r="M117" s="130" t="str">
        <f t="shared" si="5"/>
        <v/>
      </c>
      <c r="O117" s="186"/>
      <c r="Q117" s="186"/>
    </row>
    <row r="118" spans="1:23" ht="12" customHeight="1">
      <c r="A118" s="56" t="s">
        <v>61</v>
      </c>
      <c r="B118" s="56" t="s">
        <v>215</v>
      </c>
      <c r="C118" s="144">
        <v>118</v>
      </c>
      <c r="D118" s="130" t="s">
        <v>37</v>
      </c>
      <c r="E118" s="131">
        <f>作成依頼書_3!Q14</f>
        <v>0</v>
      </c>
      <c r="F118" s="180"/>
      <c r="G118" s="180"/>
      <c r="H118" s="180"/>
      <c r="I118" s="174" t="s">
        <v>38</v>
      </c>
      <c r="J118" s="131">
        <f>作成依頼書_3!T14</f>
        <v>0</v>
      </c>
      <c r="K118" s="174"/>
      <c r="L118" s="174"/>
      <c r="M118" s="130" t="str">
        <f t="shared" si="5"/>
        <v/>
      </c>
      <c r="O118" s="186"/>
      <c r="Q118" s="186"/>
    </row>
    <row r="119" spans="1:23" ht="12" customHeight="1">
      <c r="A119" s="56" t="s">
        <v>61</v>
      </c>
      <c r="B119" s="56" t="s">
        <v>266</v>
      </c>
      <c r="C119" s="144">
        <v>119</v>
      </c>
      <c r="D119" s="130" t="s">
        <v>37</v>
      </c>
      <c r="E119" s="131">
        <f>作成依頼書_3!Q15</f>
        <v>0</v>
      </c>
      <c r="F119" s="180"/>
      <c r="G119" s="180"/>
      <c r="H119" s="180"/>
      <c r="I119" s="174" t="s">
        <v>38</v>
      </c>
      <c r="J119" s="131">
        <f>作成依頼書_3!T15</f>
        <v>0</v>
      </c>
      <c r="K119" s="174"/>
      <c r="L119" s="174"/>
      <c r="M119" s="130" t="str">
        <f t="shared" si="5"/>
        <v/>
      </c>
      <c r="O119" s="186"/>
      <c r="Q119" s="186"/>
    </row>
    <row r="120" spans="1:23" ht="12" customHeight="1">
      <c r="A120" s="56" t="s">
        <v>139</v>
      </c>
      <c r="B120" s="56" t="s">
        <v>140</v>
      </c>
      <c r="C120" s="144">
        <v>120</v>
      </c>
      <c r="D120" s="130" t="s">
        <v>37</v>
      </c>
      <c r="E120" s="131">
        <f>作成依頼書_3!Q16</f>
        <v>0</v>
      </c>
      <c r="F120" s="180"/>
      <c r="G120" s="180"/>
      <c r="H120" s="180"/>
      <c r="I120" s="174" t="s">
        <v>38</v>
      </c>
      <c r="J120" s="131">
        <f>作成依頼書_3!T16</f>
        <v>0</v>
      </c>
      <c r="K120" s="174"/>
      <c r="L120" s="174"/>
      <c r="M120" s="130" t="str">
        <f t="shared" si="5"/>
        <v/>
      </c>
      <c r="O120" s="186"/>
      <c r="Q120" s="186"/>
    </row>
    <row r="121" spans="1:23" ht="12" customHeight="1">
      <c r="A121" s="56" t="s">
        <v>164</v>
      </c>
      <c r="B121" s="56" t="s">
        <v>295</v>
      </c>
      <c r="C121" s="144">
        <v>121</v>
      </c>
      <c r="D121" s="130" t="s">
        <v>37</v>
      </c>
      <c r="E121" s="131">
        <f>作成依頼書_3!Q17</f>
        <v>0</v>
      </c>
      <c r="F121" s="180"/>
      <c r="G121" s="180"/>
      <c r="H121" s="180"/>
      <c r="I121" s="174" t="s">
        <v>38</v>
      </c>
      <c r="J121" s="131">
        <f>作成依頼書_3!T17</f>
        <v>0</v>
      </c>
      <c r="K121" s="174"/>
      <c r="L121" s="174"/>
      <c r="M121" s="130" t="str">
        <f t="shared" si="5"/>
        <v/>
      </c>
      <c r="O121" s="186"/>
      <c r="Q121" s="186"/>
    </row>
    <row r="122" spans="1:23" ht="12" customHeight="1">
      <c r="A122" s="56" t="s">
        <v>165</v>
      </c>
      <c r="B122" s="56" t="s">
        <v>296</v>
      </c>
      <c r="C122" s="144">
        <v>122</v>
      </c>
      <c r="D122" s="130" t="s">
        <v>37</v>
      </c>
      <c r="E122" s="131">
        <f>作成依頼書_3!Q18</f>
        <v>0</v>
      </c>
      <c r="F122" s="180"/>
      <c r="G122" s="180"/>
      <c r="H122" s="180"/>
      <c r="I122" s="174" t="s">
        <v>38</v>
      </c>
      <c r="J122" s="131">
        <f>作成依頼書_3!T18</f>
        <v>0</v>
      </c>
      <c r="K122" s="174"/>
      <c r="L122" s="174"/>
      <c r="M122" s="130" t="str">
        <f t="shared" si="5"/>
        <v/>
      </c>
      <c r="O122" s="186"/>
      <c r="Q122" s="186"/>
    </row>
    <row r="123" spans="1:23" ht="12" customHeight="1">
      <c r="A123" s="56" t="s">
        <v>165</v>
      </c>
      <c r="B123" s="56" t="s">
        <v>297</v>
      </c>
      <c r="C123" s="144">
        <v>123</v>
      </c>
      <c r="D123" s="130" t="s">
        <v>37</v>
      </c>
      <c r="E123" s="131">
        <f>作成依頼書_3!Q19</f>
        <v>0</v>
      </c>
      <c r="F123" s="180"/>
      <c r="G123" s="180"/>
      <c r="H123" s="180"/>
      <c r="I123" s="174" t="s">
        <v>38</v>
      </c>
      <c r="J123" s="131">
        <f>作成依頼書_3!T19</f>
        <v>0</v>
      </c>
      <c r="K123" s="174"/>
      <c r="L123" s="174"/>
      <c r="M123" s="130" t="str">
        <f t="shared" si="5"/>
        <v/>
      </c>
      <c r="O123" s="186"/>
      <c r="Q123" s="186"/>
    </row>
    <row r="124" spans="1:23" ht="12" customHeight="1">
      <c r="A124" s="56" t="s">
        <v>165</v>
      </c>
      <c r="B124" s="56" t="s">
        <v>298</v>
      </c>
      <c r="C124" s="144">
        <v>124</v>
      </c>
      <c r="D124" s="130" t="s">
        <v>37</v>
      </c>
      <c r="E124" s="131">
        <f>作成依頼書_3!Q20</f>
        <v>0</v>
      </c>
      <c r="F124" s="180"/>
      <c r="G124" s="180"/>
      <c r="H124" s="180"/>
      <c r="I124" s="174" t="s">
        <v>38</v>
      </c>
      <c r="J124" s="131">
        <f>作成依頼書_3!T20</f>
        <v>0</v>
      </c>
      <c r="K124" s="174"/>
      <c r="L124" s="174"/>
      <c r="M124" s="130" t="str">
        <f t="shared" si="5"/>
        <v/>
      </c>
      <c r="O124" s="186"/>
      <c r="Q124" s="186"/>
    </row>
    <row r="125" spans="1:23" ht="12" customHeight="1">
      <c r="A125" s="56" t="s">
        <v>165</v>
      </c>
      <c r="B125" s="56" t="s">
        <v>299</v>
      </c>
      <c r="C125" s="144">
        <v>125</v>
      </c>
      <c r="D125" s="130" t="s">
        <v>37</v>
      </c>
      <c r="E125" s="131">
        <f>作成依頼書_3!Q21</f>
        <v>0</v>
      </c>
      <c r="F125" s="180"/>
      <c r="G125" s="180"/>
      <c r="H125" s="180"/>
      <c r="I125" s="174" t="s">
        <v>38</v>
      </c>
      <c r="J125" s="131">
        <f>作成依頼書_3!T21</f>
        <v>0</v>
      </c>
      <c r="K125" s="174"/>
      <c r="L125" s="174"/>
      <c r="M125" s="130" t="str">
        <f t="shared" si="5"/>
        <v/>
      </c>
      <c r="O125" s="186"/>
      <c r="Q125" s="186"/>
    </row>
    <row r="126" spans="1:23" ht="12" customHeight="1">
      <c r="A126" s="56" t="s">
        <v>227</v>
      </c>
      <c r="B126" s="56" t="s">
        <v>228</v>
      </c>
      <c r="C126" s="144">
        <v>126</v>
      </c>
      <c r="D126" s="130" t="s">
        <v>37</v>
      </c>
      <c r="E126" s="131">
        <f>作成依頼書_3!Q22</f>
        <v>0</v>
      </c>
      <c r="F126" s="180"/>
      <c r="G126" s="180"/>
      <c r="H126" s="180"/>
      <c r="I126" s="174" t="s">
        <v>38</v>
      </c>
      <c r="J126" s="131">
        <f>作成依頼書_3!T22</f>
        <v>0</v>
      </c>
      <c r="K126" s="174"/>
      <c r="L126" s="174"/>
      <c r="M126" s="130" t="str">
        <f t="shared" si="5"/>
        <v/>
      </c>
      <c r="O126" s="186"/>
      <c r="Q126" s="186"/>
    </row>
    <row r="127" spans="1:23" ht="12" customHeight="1">
      <c r="A127" s="56" t="s">
        <v>181</v>
      </c>
      <c r="B127" s="56" t="s">
        <v>182</v>
      </c>
      <c r="C127" s="144">
        <v>127</v>
      </c>
      <c r="D127" s="130" t="s">
        <v>37</v>
      </c>
      <c r="E127" s="131">
        <f>作成依頼書_3!Q23</f>
        <v>0</v>
      </c>
      <c r="F127" s="180"/>
      <c r="G127" s="180"/>
      <c r="H127" s="180"/>
      <c r="I127" s="174" t="s">
        <v>38</v>
      </c>
      <c r="J127" s="131">
        <f>作成依頼書_3!T23</f>
        <v>0</v>
      </c>
      <c r="K127" s="174"/>
      <c r="L127" s="174"/>
      <c r="M127" s="130" t="str">
        <f t="shared" si="5"/>
        <v/>
      </c>
      <c r="O127" s="186"/>
      <c r="Q127" s="186"/>
    </row>
    <row r="128" spans="1:23" ht="12" customHeight="1">
      <c r="A128" s="56" t="s">
        <v>181</v>
      </c>
      <c r="B128" s="56" t="s">
        <v>229</v>
      </c>
      <c r="C128" s="144">
        <v>128</v>
      </c>
      <c r="D128" s="130" t="s">
        <v>37</v>
      </c>
      <c r="E128" s="131">
        <f>作成依頼書_3!Q24</f>
        <v>0</v>
      </c>
      <c r="F128" s="180"/>
      <c r="G128" s="180"/>
      <c r="H128" s="180"/>
      <c r="I128" s="174" t="s">
        <v>38</v>
      </c>
      <c r="J128" s="131">
        <f>作成依頼書_3!T24</f>
        <v>0</v>
      </c>
      <c r="K128" s="174"/>
      <c r="L128" s="174"/>
      <c r="M128" s="130" t="str">
        <f t="shared" si="5"/>
        <v/>
      </c>
      <c r="O128" s="186"/>
      <c r="Q128" s="186"/>
    </row>
    <row r="129" spans="1:17" ht="12" customHeight="1">
      <c r="A129" s="56" t="s">
        <v>181</v>
      </c>
      <c r="B129" s="56" t="s">
        <v>230</v>
      </c>
      <c r="C129" s="144">
        <v>129</v>
      </c>
      <c r="D129" s="130" t="s">
        <v>37</v>
      </c>
      <c r="E129" s="131">
        <f>作成依頼書_3!Q25</f>
        <v>0</v>
      </c>
      <c r="F129" s="180"/>
      <c r="G129" s="180"/>
      <c r="H129" s="180"/>
      <c r="I129" s="174" t="s">
        <v>38</v>
      </c>
      <c r="J129" s="131">
        <f>作成依頼書_3!T25</f>
        <v>0</v>
      </c>
      <c r="K129" s="174"/>
      <c r="L129" s="174"/>
      <c r="M129" s="130" t="str">
        <f t="shared" si="5"/>
        <v/>
      </c>
      <c r="O129" s="186"/>
      <c r="Q129" s="186"/>
    </row>
    <row r="130" spans="1:17" ht="12" customHeight="1">
      <c r="A130" s="56" t="s">
        <v>181</v>
      </c>
      <c r="B130" s="56" t="s">
        <v>217</v>
      </c>
      <c r="C130" s="144">
        <v>130</v>
      </c>
      <c r="D130" s="130" t="s">
        <v>37</v>
      </c>
      <c r="E130" s="131">
        <f>作成依頼書_3!Q26</f>
        <v>0</v>
      </c>
      <c r="F130" s="180"/>
      <c r="G130" s="180"/>
      <c r="H130" s="180"/>
      <c r="I130" s="174" t="s">
        <v>38</v>
      </c>
      <c r="J130" s="131">
        <f>作成依頼書_3!T26</f>
        <v>0</v>
      </c>
      <c r="K130" s="174"/>
      <c r="L130" s="174"/>
      <c r="M130" s="130" t="str">
        <f t="shared" si="5"/>
        <v/>
      </c>
      <c r="O130" s="186"/>
      <c r="Q130" s="186"/>
    </row>
    <row r="131" spans="1:17" ht="12" customHeight="1">
      <c r="A131" s="56" t="s">
        <v>181</v>
      </c>
      <c r="B131" s="56" t="s">
        <v>300</v>
      </c>
      <c r="C131" s="144">
        <v>131</v>
      </c>
      <c r="D131" s="130" t="s">
        <v>37</v>
      </c>
      <c r="E131" s="131">
        <f>作成依頼書_3!Q27</f>
        <v>0</v>
      </c>
      <c r="F131" s="180"/>
      <c r="G131" s="180"/>
      <c r="H131" s="180"/>
      <c r="I131" s="174" t="s">
        <v>38</v>
      </c>
      <c r="J131" s="131">
        <f>作成依頼書_3!T27</f>
        <v>0</v>
      </c>
      <c r="K131" s="174"/>
      <c r="L131" s="174"/>
      <c r="M131" s="130" t="str">
        <f t="shared" si="5"/>
        <v/>
      </c>
      <c r="O131" s="186"/>
      <c r="Q131" s="186"/>
    </row>
    <row r="132" spans="1:17" ht="12" customHeight="1">
      <c r="A132" s="56" t="s">
        <v>183</v>
      </c>
      <c r="B132" s="56" t="s">
        <v>231</v>
      </c>
      <c r="C132" s="144">
        <v>132</v>
      </c>
      <c r="D132" s="130" t="s">
        <v>37</v>
      </c>
      <c r="E132" s="131">
        <f>作成依頼書_3!Q28</f>
        <v>0</v>
      </c>
      <c r="F132" s="180"/>
      <c r="G132" s="180"/>
      <c r="H132" s="180"/>
      <c r="I132" s="174" t="s">
        <v>38</v>
      </c>
      <c r="J132" s="131">
        <f>作成依頼書_3!T28</f>
        <v>0</v>
      </c>
      <c r="K132" s="174"/>
      <c r="L132" s="174"/>
      <c r="M132" s="130" t="str">
        <f t="shared" si="5"/>
        <v/>
      </c>
      <c r="O132" s="186"/>
      <c r="Q132" s="186"/>
    </row>
    <row r="133" spans="1:17" ht="12" customHeight="1">
      <c r="A133" s="97" t="s">
        <v>151</v>
      </c>
      <c r="B133" s="98" t="s">
        <v>234</v>
      </c>
      <c r="C133" s="144">
        <v>133</v>
      </c>
      <c r="D133" s="130" t="s">
        <v>37</v>
      </c>
      <c r="E133" s="131">
        <f>作成依頼書_3!Q29</f>
        <v>0</v>
      </c>
      <c r="F133" s="180"/>
      <c r="G133" s="180"/>
      <c r="H133" s="180"/>
      <c r="I133" s="174" t="s">
        <v>38</v>
      </c>
      <c r="J133" s="131">
        <f>作成依頼書_3!T29</f>
        <v>0</v>
      </c>
      <c r="K133" s="174"/>
      <c r="L133" s="174"/>
      <c r="M133" s="130" t="str">
        <f t="shared" si="5"/>
        <v/>
      </c>
      <c r="O133" s="186"/>
      <c r="Q133" s="186"/>
    </row>
    <row r="134" spans="1:17" ht="12" customHeight="1">
      <c r="A134" s="97" t="s">
        <v>154</v>
      </c>
      <c r="B134" s="98" t="s">
        <v>235</v>
      </c>
      <c r="C134" s="144">
        <v>134</v>
      </c>
      <c r="D134" s="130" t="s">
        <v>37</v>
      </c>
      <c r="E134" s="131">
        <f>作成依頼書_3!Q30</f>
        <v>0</v>
      </c>
      <c r="F134" s="180"/>
      <c r="G134" s="180"/>
      <c r="H134" s="180"/>
      <c r="I134" s="174" t="s">
        <v>38</v>
      </c>
      <c r="J134" s="131">
        <f>作成依頼書_3!T30</f>
        <v>0</v>
      </c>
      <c r="K134" s="174"/>
      <c r="L134" s="174"/>
      <c r="M134" s="130" t="str">
        <f t="shared" si="5"/>
        <v/>
      </c>
      <c r="O134" s="186"/>
      <c r="Q134" s="186"/>
    </row>
    <row r="135" spans="1:17" ht="12" customHeight="1">
      <c r="A135" s="97" t="s">
        <v>154</v>
      </c>
      <c r="B135" s="98" t="s">
        <v>237</v>
      </c>
      <c r="C135" s="144">
        <v>135</v>
      </c>
      <c r="D135" s="130" t="s">
        <v>37</v>
      </c>
      <c r="E135" s="131">
        <f>作成依頼書_3!Q31</f>
        <v>0</v>
      </c>
      <c r="F135" s="180"/>
      <c r="G135" s="180"/>
      <c r="H135" s="180"/>
      <c r="I135" s="174" t="s">
        <v>38</v>
      </c>
      <c r="J135" s="131">
        <f>作成依頼書_3!T31</f>
        <v>0</v>
      </c>
      <c r="K135" s="174"/>
      <c r="L135" s="174"/>
      <c r="M135" s="130" t="str">
        <f t="shared" si="5"/>
        <v/>
      </c>
      <c r="O135" s="186"/>
      <c r="Q135" s="186"/>
    </row>
    <row r="136" spans="1:17" ht="12" customHeight="1">
      <c r="A136" s="97" t="s">
        <v>239</v>
      </c>
      <c r="B136" s="98" t="s">
        <v>240</v>
      </c>
      <c r="C136" s="144">
        <v>136</v>
      </c>
      <c r="D136" s="130" t="s">
        <v>37</v>
      </c>
      <c r="E136" s="131">
        <f>作成依頼書_3!Q32</f>
        <v>0</v>
      </c>
      <c r="F136" s="180"/>
      <c r="G136" s="180"/>
      <c r="H136" s="180"/>
      <c r="I136" s="174" t="s">
        <v>38</v>
      </c>
      <c r="J136" s="131">
        <f>作成依頼書_3!T32</f>
        <v>0</v>
      </c>
      <c r="K136" s="174"/>
      <c r="L136" s="174"/>
      <c r="M136" s="130" t="str">
        <f t="shared" si="5"/>
        <v/>
      </c>
      <c r="O136" s="186"/>
      <c r="Q136" s="186"/>
    </row>
    <row r="137" spans="1:17" ht="12" customHeight="1">
      <c r="A137" s="97" t="s">
        <v>242</v>
      </c>
      <c r="B137" s="98" t="s">
        <v>243</v>
      </c>
      <c r="C137" s="144">
        <v>137</v>
      </c>
      <c r="D137" s="130" t="s">
        <v>37</v>
      </c>
      <c r="E137" s="131">
        <f>作成依頼書_3!Q33</f>
        <v>0</v>
      </c>
      <c r="F137" s="180"/>
      <c r="G137" s="180"/>
      <c r="H137" s="180"/>
      <c r="I137" s="174" t="s">
        <v>38</v>
      </c>
      <c r="J137" s="131">
        <f>作成依頼書_3!T33</f>
        <v>0</v>
      </c>
      <c r="K137" s="174"/>
      <c r="L137" s="174"/>
      <c r="M137" s="130" t="str">
        <f t="shared" si="5"/>
        <v/>
      </c>
      <c r="O137" s="186"/>
      <c r="Q137" s="186"/>
    </row>
    <row r="138" spans="1:17" ht="12" customHeight="1">
      <c r="A138" s="97" t="s">
        <v>334</v>
      </c>
      <c r="B138" s="98" t="s">
        <v>336</v>
      </c>
      <c r="C138" s="144">
        <v>138</v>
      </c>
      <c r="D138" s="130" t="s">
        <v>37</v>
      </c>
      <c r="E138" s="131">
        <f>作成依頼書_3!Q34</f>
        <v>0</v>
      </c>
      <c r="F138" s="180"/>
      <c r="G138" s="180"/>
      <c r="H138" s="180"/>
      <c r="I138" s="174" t="s">
        <v>38</v>
      </c>
      <c r="J138" s="131">
        <f>作成依頼書_3!T34</f>
        <v>0</v>
      </c>
      <c r="K138" s="174"/>
      <c r="L138" s="174"/>
      <c r="M138" s="130" t="str">
        <f t="shared" si="5"/>
        <v/>
      </c>
      <c r="O138" s="186"/>
      <c r="Q138" s="186"/>
    </row>
    <row r="139" spans="1:17" ht="12" customHeight="1">
      <c r="A139" s="97" t="s">
        <v>335</v>
      </c>
      <c r="B139" s="194" t="s">
        <v>337</v>
      </c>
      <c r="C139" s="144">
        <v>139</v>
      </c>
      <c r="D139" s="130" t="s">
        <v>37</v>
      </c>
      <c r="E139" s="131">
        <f>作成依頼書_3!Q35</f>
        <v>0</v>
      </c>
      <c r="F139" s="180"/>
      <c r="G139" s="180"/>
      <c r="H139" s="180"/>
      <c r="I139" s="174" t="s">
        <v>38</v>
      </c>
      <c r="J139" s="131">
        <f>作成依頼書_3!T35</f>
        <v>0</v>
      </c>
      <c r="K139" s="174"/>
      <c r="L139" s="174"/>
      <c r="M139" s="130" t="str">
        <f t="shared" si="5"/>
        <v/>
      </c>
      <c r="O139" s="186"/>
      <c r="Q139" s="186"/>
    </row>
    <row r="140" spans="1:17" ht="12" customHeight="1">
      <c r="A140" s="97" t="s">
        <v>335</v>
      </c>
      <c r="B140" s="98" t="s">
        <v>338</v>
      </c>
      <c r="C140" s="144">
        <v>140</v>
      </c>
      <c r="D140" s="130" t="s">
        <v>37</v>
      </c>
      <c r="E140" s="131">
        <f>作成依頼書_3!Q36</f>
        <v>0</v>
      </c>
      <c r="F140" s="180"/>
      <c r="G140" s="180"/>
      <c r="H140" s="180"/>
      <c r="I140" s="174" t="s">
        <v>38</v>
      </c>
      <c r="J140" s="131">
        <f>作成依頼書_3!T36</f>
        <v>0</v>
      </c>
      <c r="K140" s="174"/>
      <c r="L140" s="174"/>
      <c r="M140" s="130"/>
      <c r="O140" s="186"/>
      <c r="Q140" s="186"/>
    </row>
    <row r="141" spans="1:17">
      <c r="A141" s="56" t="s">
        <v>64</v>
      </c>
      <c r="B141" s="56" t="s">
        <v>157</v>
      </c>
      <c r="C141" s="144">
        <v>141</v>
      </c>
      <c r="D141" s="130" t="s">
        <v>37</v>
      </c>
      <c r="E141" s="131">
        <f>作成依頼書_3!Q37</f>
        <v>0</v>
      </c>
      <c r="F141" s="180"/>
      <c r="G141" s="180"/>
      <c r="H141" s="180"/>
      <c r="I141" s="174" t="s">
        <v>38</v>
      </c>
      <c r="J141" s="131">
        <f>作成依頼書_3!T37</f>
        <v>0</v>
      </c>
      <c r="K141" s="174"/>
      <c r="L141" s="174"/>
      <c r="M141" s="130"/>
    </row>
    <row r="142" spans="1:17" ht="14.25" thickBot="1">
      <c r="A142" s="44" t="s">
        <v>64</v>
      </c>
      <c r="B142" s="44" t="s">
        <v>158</v>
      </c>
      <c r="C142" s="197">
        <v>142</v>
      </c>
      <c r="D142" s="132" t="s">
        <v>37</v>
      </c>
      <c r="E142" s="133">
        <f>作成依頼書_3!Q38</f>
        <v>0</v>
      </c>
      <c r="F142" s="181"/>
      <c r="G142" s="181"/>
      <c r="H142" s="181"/>
      <c r="I142" s="175" t="s">
        <v>38</v>
      </c>
      <c r="J142" s="133">
        <f>作成依頼書_3!T38</f>
        <v>0</v>
      </c>
      <c r="K142" s="174"/>
      <c r="L142" s="174"/>
      <c r="M142" s="130"/>
    </row>
    <row r="143" spans="1:17">
      <c r="A143" s="97"/>
      <c r="B143" s="98"/>
      <c r="C143" s="144"/>
      <c r="D143" s="130"/>
      <c r="E143" s="131"/>
      <c r="F143" s="180"/>
      <c r="G143" s="180"/>
      <c r="H143" s="180"/>
      <c r="I143" s="174"/>
      <c r="J143" s="131"/>
      <c r="K143" s="174"/>
      <c r="L143" s="174"/>
      <c r="M143" s="130"/>
    </row>
    <row r="144" spans="1:17">
      <c r="A144" s="97"/>
      <c r="B144" s="98"/>
      <c r="C144" s="144"/>
      <c r="D144" s="130"/>
      <c r="E144" s="131"/>
      <c r="F144" s="180"/>
      <c r="G144" s="180"/>
      <c r="H144" s="180"/>
      <c r="I144" s="174"/>
      <c r="J144" s="131"/>
      <c r="K144" s="174"/>
      <c r="L144" s="174"/>
      <c r="M144" s="130"/>
    </row>
    <row r="145" spans="1:23">
      <c r="A145" s="97"/>
      <c r="B145" s="98"/>
      <c r="C145" s="144"/>
      <c r="D145" s="130"/>
      <c r="E145" s="131"/>
      <c r="F145" s="180"/>
      <c r="G145" s="180"/>
      <c r="H145" s="180"/>
      <c r="I145" s="174"/>
      <c r="J145" s="131"/>
      <c r="K145" s="174"/>
      <c r="L145" s="174"/>
      <c r="M145" s="130"/>
    </row>
    <row r="146" spans="1:23">
      <c r="A146" s="97"/>
      <c r="B146" s="98"/>
      <c r="C146" s="144"/>
      <c r="D146" s="130"/>
      <c r="E146" s="131"/>
      <c r="F146" s="180"/>
      <c r="G146" s="180"/>
      <c r="H146" s="180"/>
      <c r="I146" s="174"/>
      <c r="J146" s="131"/>
      <c r="K146" s="174"/>
      <c r="L146" s="174"/>
      <c r="M146" s="130"/>
    </row>
    <row r="147" spans="1:23">
      <c r="A147" s="56"/>
      <c r="B147" s="56"/>
      <c r="C147" s="144"/>
      <c r="D147" s="130"/>
      <c r="E147" s="131"/>
      <c r="F147" s="180"/>
      <c r="G147" s="180"/>
      <c r="H147" s="180"/>
      <c r="I147" s="174"/>
      <c r="J147" s="131"/>
      <c r="K147" s="174"/>
      <c r="L147" s="174"/>
      <c r="M147" s="130"/>
    </row>
    <row r="148" spans="1:23" s="150" customFormat="1" ht="14.25" thickBot="1">
      <c r="A148" s="44"/>
      <c r="B148" s="44"/>
      <c r="C148" s="196"/>
      <c r="D148" s="132"/>
      <c r="E148" s="133"/>
      <c r="F148" s="181"/>
      <c r="G148" s="181"/>
      <c r="H148" s="181"/>
      <c r="I148" s="175"/>
      <c r="J148" s="133"/>
      <c r="K148" s="174"/>
      <c r="L148" s="174"/>
      <c r="M148" s="130"/>
      <c r="N148"/>
      <c r="O148"/>
      <c r="P148"/>
      <c r="Q148"/>
      <c r="R148"/>
      <c r="S148"/>
      <c r="T148"/>
      <c r="U148"/>
      <c r="V148"/>
      <c r="W148"/>
    </row>
    <row r="149" spans="1:23">
      <c r="A149" s="105"/>
      <c r="B149" s="104"/>
      <c r="C149" s="144"/>
      <c r="D149" s="130"/>
      <c r="E149" s="131"/>
      <c r="F149" s="180"/>
      <c r="G149" s="180"/>
      <c r="H149" s="180"/>
      <c r="I149" s="174"/>
      <c r="J149" s="131"/>
      <c r="K149" s="174"/>
      <c r="L149" s="174"/>
      <c r="M149" s="130"/>
    </row>
    <row r="150" spans="1:23">
      <c r="A150" s="105"/>
      <c r="B150" s="104"/>
      <c r="C150" s="144"/>
      <c r="D150" s="130"/>
      <c r="E150" s="131"/>
      <c r="F150" s="180"/>
      <c r="G150" s="180"/>
      <c r="H150" s="180"/>
      <c r="I150" s="174"/>
      <c r="J150" s="131"/>
      <c r="K150" s="174"/>
      <c r="L150" s="174"/>
      <c r="M150" s="130"/>
    </row>
    <row r="151" spans="1:23">
      <c r="A151" s="51"/>
      <c r="B151" s="51"/>
      <c r="C151" s="144"/>
      <c r="D151" s="130"/>
      <c r="E151" s="131"/>
      <c r="F151" s="180"/>
      <c r="G151" s="180"/>
      <c r="H151" s="180"/>
      <c r="I151" s="174"/>
      <c r="J151" s="131"/>
      <c r="K151" s="174"/>
      <c r="L151" s="174"/>
      <c r="M151" s="130"/>
    </row>
    <row r="152" spans="1:23">
      <c r="A152" s="51"/>
      <c r="B152" s="51"/>
      <c r="C152" s="144"/>
      <c r="D152" s="130"/>
      <c r="E152" s="131"/>
      <c r="F152" s="180"/>
      <c r="G152" s="180"/>
      <c r="H152" s="180"/>
      <c r="I152" s="174"/>
      <c r="J152" s="131"/>
      <c r="K152" s="174"/>
      <c r="L152" s="174"/>
      <c r="M152" s="130"/>
    </row>
    <row r="153" spans="1:23">
      <c r="A153" s="51"/>
      <c r="B153" s="51"/>
      <c r="C153" s="144"/>
      <c r="D153" s="130"/>
      <c r="E153" s="131"/>
      <c r="F153" s="180"/>
      <c r="G153" s="180"/>
      <c r="H153" s="180"/>
      <c r="I153" s="131"/>
      <c r="J153" s="131"/>
      <c r="K153" s="174"/>
      <c r="L153" s="174"/>
      <c r="M153" s="130"/>
    </row>
    <row r="154" spans="1:23">
      <c r="A154" s="51"/>
      <c r="B154" s="51"/>
      <c r="C154" s="144"/>
      <c r="D154" s="130"/>
      <c r="E154" s="131"/>
      <c r="F154" s="180"/>
      <c r="G154" s="180"/>
      <c r="H154" s="180"/>
      <c r="I154" s="131"/>
      <c r="J154" s="131"/>
      <c r="K154" s="174"/>
      <c r="L154" s="174"/>
      <c r="M154" s="130"/>
    </row>
    <row r="155" spans="1:23">
      <c r="A155" s="51"/>
      <c r="B155" s="51"/>
      <c r="C155" s="144"/>
      <c r="D155" s="130"/>
      <c r="E155" s="131"/>
      <c r="F155" s="180"/>
      <c r="G155" s="180"/>
      <c r="H155" s="180"/>
      <c r="I155" s="131"/>
      <c r="J155" s="131"/>
      <c r="K155" s="174"/>
      <c r="L155" s="174"/>
      <c r="M155" s="130"/>
    </row>
    <row r="156" spans="1:23" ht="14.25" thickBot="1">
      <c r="A156" s="150"/>
      <c r="B156" s="150"/>
      <c r="C156" s="176"/>
      <c r="D156" s="177"/>
      <c r="E156" s="178"/>
      <c r="F156" s="182"/>
      <c r="G156" s="182"/>
      <c r="H156" s="182"/>
      <c r="I156" s="178"/>
      <c r="J156" s="178"/>
    </row>
    <row r="157" spans="1:23">
      <c r="A157" s="457" t="s">
        <v>191</v>
      </c>
      <c r="B157" s="142" t="s">
        <v>192</v>
      </c>
      <c r="D157" s="130" t="s">
        <v>37</v>
      </c>
      <c r="E157" s="131">
        <f>作成依頼書_2!E53</f>
        <v>0</v>
      </c>
      <c r="F157" s="180"/>
      <c r="G157" s="180"/>
      <c r="H157" s="180"/>
      <c r="I157" s="174" t="s">
        <v>38</v>
      </c>
      <c r="J157" s="131">
        <f>作成依頼書_2!H53</f>
        <v>0</v>
      </c>
    </row>
    <row r="158" spans="1:23">
      <c r="A158" s="458"/>
      <c r="B158" s="142" t="s">
        <v>193</v>
      </c>
      <c r="D158" s="130" t="s">
        <v>37</v>
      </c>
      <c r="E158" s="131">
        <f>作成依頼書_2!E54</f>
        <v>0</v>
      </c>
      <c r="F158" s="180"/>
      <c r="G158" s="180"/>
      <c r="H158" s="180"/>
      <c r="I158" s="174" t="s">
        <v>38</v>
      </c>
      <c r="J158" s="131">
        <f>作成依頼書_2!H54</f>
        <v>0</v>
      </c>
    </row>
    <row r="159" spans="1:23" ht="14.25" thickBot="1">
      <c r="A159" s="459"/>
      <c r="B159" s="177" t="s">
        <v>91</v>
      </c>
      <c r="C159" s="176"/>
      <c r="D159" s="132" t="s">
        <v>37</v>
      </c>
      <c r="E159" s="133">
        <f>作成依頼書_2!E55</f>
        <v>0</v>
      </c>
      <c r="F159" s="181"/>
      <c r="G159" s="181"/>
      <c r="H159" s="181"/>
      <c r="I159" s="175" t="s">
        <v>38</v>
      </c>
      <c r="J159" s="133">
        <f>作成依頼書_2!H55</f>
        <v>0</v>
      </c>
    </row>
    <row r="160" spans="1:23">
      <c r="F160" s="183"/>
      <c r="G160" s="183"/>
    </row>
    <row r="161" spans="5:7">
      <c r="E161" s="42" t="str">
        <f>作成依頼書_2!A5</f>
        <v>月　　日（　）～　　月　　日（　）</v>
      </c>
      <c r="F161" s="183"/>
      <c r="G161" s="183"/>
    </row>
    <row r="162" spans="5:7">
      <c r="F162" s="183"/>
      <c r="G162" s="183"/>
    </row>
    <row r="163" spans="5:7">
      <c r="F163" s="183"/>
      <c r="G163" s="183"/>
    </row>
    <row r="164" spans="5:7">
      <c r="F164" s="183"/>
      <c r="G164" s="183"/>
    </row>
    <row r="165" spans="5:7">
      <c r="F165" s="183"/>
      <c r="G165" s="183"/>
    </row>
    <row r="166" spans="5:7">
      <c r="F166" s="183"/>
      <c r="G166" s="183"/>
    </row>
    <row r="167" spans="5:7">
      <c r="F167" s="183"/>
      <c r="G167" s="183"/>
    </row>
    <row r="168" spans="5:7">
      <c r="F168" s="183"/>
      <c r="G168" s="183"/>
    </row>
    <row r="169" spans="5:7">
      <c r="F169" s="183"/>
      <c r="G169" s="183"/>
    </row>
    <row r="170" spans="5:7">
      <c r="F170" s="183"/>
      <c r="G170" s="183"/>
    </row>
    <row r="171" spans="5:7">
      <c r="F171" s="183"/>
      <c r="G171" s="183"/>
    </row>
    <row r="172" spans="5:7">
      <c r="F172" s="183"/>
      <c r="G172" s="183"/>
    </row>
    <row r="173" spans="5:7">
      <c r="F173" s="183"/>
      <c r="G173" s="183"/>
    </row>
    <row r="174" spans="5:7">
      <c r="F174" s="183"/>
      <c r="G174" s="183"/>
    </row>
    <row r="175" spans="5:7">
      <c r="F175" s="183"/>
      <c r="G175" s="183"/>
    </row>
    <row r="176" spans="5:7">
      <c r="F176" s="183"/>
      <c r="G176" s="183"/>
    </row>
    <row r="177" spans="6:7">
      <c r="F177" s="183"/>
      <c r="G177" s="183"/>
    </row>
    <row r="178" spans="6:7">
      <c r="F178" s="183"/>
      <c r="G178" s="183"/>
    </row>
    <row r="179" spans="6:7">
      <c r="F179" s="183"/>
      <c r="G179" s="183"/>
    </row>
    <row r="180" spans="6:7">
      <c r="F180" s="183"/>
      <c r="G180" s="183"/>
    </row>
    <row r="181" spans="6:7">
      <c r="F181" s="183"/>
      <c r="G181" s="183"/>
    </row>
    <row r="182" spans="6:7">
      <c r="F182" s="183"/>
      <c r="G182" s="183"/>
    </row>
    <row r="183" spans="6:7">
      <c r="F183" s="183"/>
      <c r="G183" s="183"/>
    </row>
    <row r="184" spans="6:7">
      <c r="F184" s="183"/>
      <c r="G184" s="183"/>
    </row>
    <row r="185" spans="6:7">
      <c r="F185" s="183"/>
      <c r="G185" s="183"/>
    </row>
    <row r="186" spans="6:7">
      <c r="F186" s="183"/>
      <c r="G186" s="183"/>
    </row>
    <row r="187" spans="6:7">
      <c r="F187" s="183"/>
      <c r="G187" s="183"/>
    </row>
    <row r="188" spans="6:7">
      <c r="F188" s="183"/>
      <c r="G188" s="183"/>
    </row>
    <row r="189" spans="6:7">
      <c r="F189" s="183"/>
      <c r="G189" s="183"/>
    </row>
    <row r="190" spans="6:7">
      <c r="F190" s="183"/>
      <c r="G190" s="183"/>
    </row>
    <row r="191" spans="6:7">
      <c r="F191" s="183"/>
      <c r="G191" s="183"/>
    </row>
    <row r="192" spans="6:7">
      <c r="F192" s="183"/>
      <c r="G192" s="183"/>
    </row>
    <row r="193" spans="6:7">
      <c r="F193" s="183"/>
      <c r="G193" s="183"/>
    </row>
    <row r="194" spans="6:7">
      <c r="F194" s="183"/>
      <c r="G194" s="183"/>
    </row>
    <row r="195" spans="6:7">
      <c r="F195" s="183"/>
      <c r="G195" s="183"/>
    </row>
    <row r="196" spans="6:7">
      <c r="F196" s="183"/>
      <c r="G196" s="183"/>
    </row>
    <row r="197" spans="6:7">
      <c r="F197" s="183"/>
      <c r="G197" s="183"/>
    </row>
    <row r="198" spans="6:7">
      <c r="F198" s="183"/>
      <c r="G198" s="183"/>
    </row>
    <row r="199" spans="6:7">
      <c r="F199" s="183"/>
      <c r="G199" s="183"/>
    </row>
    <row r="200" spans="6:7">
      <c r="F200" s="183"/>
      <c r="G200" s="183"/>
    </row>
    <row r="201" spans="6:7">
      <c r="F201" s="183"/>
      <c r="G201" s="183"/>
    </row>
    <row r="202" spans="6:7">
      <c r="F202" s="183"/>
      <c r="G202" s="183"/>
    </row>
    <row r="203" spans="6:7">
      <c r="F203" s="183"/>
      <c r="G203" s="183"/>
    </row>
    <row r="204" spans="6:7">
      <c r="F204" s="183"/>
      <c r="G204" s="183"/>
    </row>
    <row r="205" spans="6:7">
      <c r="F205" s="183"/>
      <c r="G205" s="183"/>
    </row>
    <row r="206" spans="6:7">
      <c r="F206" s="183"/>
      <c r="G206" s="183"/>
    </row>
    <row r="207" spans="6:7">
      <c r="F207" s="183"/>
      <c r="G207" s="183"/>
    </row>
    <row r="208" spans="6:7">
      <c r="F208" s="183"/>
      <c r="G208" s="183"/>
    </row>
    <row r="209" spans="6:7">
      <c r="F209" s="183"/>
      <c r="G209" s="183"/>
    </row>
    <row r="210" spans="6:7">
      <c r="F210" s="183"/>
      <c r="G210" s="183"/>
    </row>
    <row r="211" spans="6:7">
      <c r="F211" s="183"/>
      <c r="G211" s="183"/>
    </row>
    <row r="212" spans="6:7">
      <c r="F212" s="183"/>
      <c r="G212" s="183"/>
    </row>
    <row r="213" spans="6:7">
      <c r="F213" s="183"/>
      <c r="G213" s="183"/>
    </row>
    <row r="214" spans="6:7">
      <c r="F214" s="183"/>
      <c r="G214" s="183"/>
    </row>
    <row r="215" spans="6:7">
      <c r="F215" s="183"/>
      <c r="G215" s="183"/>
    </row>
    <row r="216" spans="6:7">
      <c r="F216" s="183"/>
      <c r="G216" s="183"/>
    </row>
    <row r="217" spans="6:7">
      <c r="F217" s="183"/>
      <c r="G217" s="183"/>
    </row>
    <row r="218" spans="6:7">
      <c r="F218" s="183"/>
      <c r="G218" s="183"/>
    </row>
    <row r="219" spans="6:7">
      <c r="F219" s="183"/>
      <c r="G219" s="183"/>
    </row>
    <row r="220" spans="6:7">
      <c r="F220" s="183"/>
      <c r="G220" s="183"/>
    </row>
    <row r="221" spans="6:7">
      <c r="F221" s="183"/>
      <c r="G221" s="183"/>
    </row>
    <row r="222" spans="6:7">
      <c r="F222" s="183"/>
      <c r="G222" s="183"/>
    </row>
    <row r="223" spans="6:7">
      <c r="F223" s="183"/>
      <c r="G223" s="183"/>
    </row>
    <row r="224" spans="6:7">
      <c r="F224" s="183"/>
      <c r="G224" s="183"/>
    </row>
    <row r="225" spans="6:7">
      <c r="F225" s="183"/>
      <c r="G225" s="183"/>
    </row>
    <row r="226" spans="6:7">
      <c r="F226" s="183"/>
      <c r="G226" s="183"/>
    </row>
    <row r="227" spans="6:7">
      <c r="F227" s="183"/>
      <c r="G227" s="183"/>
    </row>
    <row r="228" spans="6:7">
      <c r="F228" s="183"/>
      <c r="G228" s="183"/>
    </row>
    <row r="229" spans="6:7">
      <c r="F229" s="183"/>
      <c r="G229" s="183"/>
    </row>
    <row r="230" spans="6:7">
      <c r="F230" s="183"/>
      <c r="G230" s="183"/>
    </row>
    <row r="231" spans="6:7">
      <c r="F231" s="183"/>
      <c r="G231" s="183"/>
    </row>
    <row r="232" spans="6:7">
      <c r="F232" s="183"/>
      <c r="G232" s="183"/>
    </row>
    <row r="233" spans="6:7">
      <c r="F233" s="183"/>
      <c r="G233" s="183"/>
    </row>
    <row r="234" spans="6:7">
      <c r="F234" s="183"/>
      <c r="G234" s="183"/>
    </row>
    <row r="235" spans="6:7">
      <c r="F235" s="183"/>
      <c r="G235" s="183"/>
    </row>
    <row r="236" spans="6:7">
      <c r="F236" s="183"/>
      <c r="G236" s="183"/>
    </row>
    <row r="237" spans="6:7">
      <c r="F237" s="183"/>
      <c r="G237" s="183"/>
    </row>
    <row r="238" spans="6:7">
      <c r="F238" s="183"/>
      <c r="G238" s="183"/>
    </row>
    <row r="239" spans="6:7">
      <c r="F239" s="183"/>
      <c r="G239" s="183"/>
    </row>
    <row r="240" spans="6:7">
      <c r="F240" s="183"/>
      <c r="G240" s="183"/>
    </row>
    <row r="241" spans="6:7">
      <c r="F241" s="183"/>
      <c r="G241" s="183"/>
    </row>
    <row r="242" spans="6:7">
      <c r="F242" s="183"/>
      <c r="G242" s="183"/>
    </row>
    <row r="243" spans="6:7">
      <c r="F243" s="183"/>
      <c r="G243" s="183"/>
    </row>
    <row r="244" spans="6:7">
      <c r="F244" s="183"/>
      <c r="G244" s="183"/>
    </row>
    <row r="245" spans="6:7">
      <c r="F245" s="183"/>
      <c r="G245" s="183"/>
    </row>
    <row r="246" spans="6:7">
      <c r="F246" s="183"/>
      <c r="G246" s="183"/>
    </row>
    <row r="247" spans="6:7">
      <c r="F247" s="183"/>
      <c r="G247" s="183"/>
    </row>
    <row r="248" spans="6:7">
      <c r="F248" s="183"/>
      <c r="G248" s="183"/>
    </row>
    <row r="249" spans="6:7">
      <c r="F249" s="183"/>
      <c r="G249" s="183"/>
    </row>
    <row r="250" spans="6:7">
      <c r="F250" s="183"/>
      <c r="G250" s="183"/>
    </row>
    <row r="251" spans="6:7">
      <c r="F251" s="183"/>
      <c r="G251" s="183"/>
    </row>
    <row r="252" spans="6:7">
      <c r="F252" s="183"/>
      <c r="G252" s="183"/>
    </row>
    <row r="253" spans="6:7">
      <c r="F253" s="183"/>
      <c r="G253" s="183"/>
    </row>
    <row r="254" spans="6:7">
      <c r="F254" s="183"/>
      <c r="G254" s="183"/>
    </row>
    <row r="255" spans="6:7">
      <c r="F255" s="183"/>
      <c r="G255" s="183"/>
    </row>
    <row r="256" spans="6:7">
      <c r="F256" s="183"/>
      <c r="G256" s="183"/>
    </row>
    <row r="257" spans="6:7">
      <c r="F257" s="183"/>
      <c r="G257" s="183"/>
    </row>
  </sheetData>
  <mergeCells count="1">
    <mergeCell ref="A157:A159"/>
  </mergeCells>
  <phoneticPr fontId="4"/>
  <conditionalFormatting sqref="B25:B44">
    <cfRule type="expression" dxfId="6" priority="3">
      <formula>$E18=1</formula>
    </cfRule>
  </conditionalFormatting>
  <conditionalFormatting sqref="B34:B44">
    <cfRule type="expression" dxfId="5" priority="1">
      <formula>$E19=1</formula>
    </cfRule>
    <cfRule type="expression" dxfId="4" priority="2">
      <formula>$E25=1</formula>
    </cfRule>
  </conditionalFormatting>
  <conditionalFormatting sqref="B45:B67">
    <cfRule type="expression" dxfId="3" priority="4">
      <formula>$E22=1</formula>
    </cfRule>
  </conditionalFormatting>
  <conditionalFormatting sqref="B45:B72 B74">
    <cfRule type="expression" dxfId="2" priority="5">
      <formula>$E28=1</formula>
    </cfRule>
  </conditionalFormatting>
  <conditionalFormatting sqref="B75:B79">
    <cfRule type="expression" dxfId="1" priority="14">
      <formula>$E66=1</formula>
    </cfRule>
  </conditionalFormatting>
  <conditionalFormatting sqref="B83">
    <cfRule type="expression" dxfId="0" priority="15">
      <formula>$E74=1</formula>
    </cfRule>
  </conditionalFormatting>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0"/>
  <sheetViews>
    <sheetView workbookViewId="0">
      <selection activeCell="P150" sqref="P150"/>
    </sheetView>
  </sheetViews>
  <sheetFormatPr defaultColWidth="8.875" defaultRowHeight="13.5"/>
  <cols>
    <col min="3" max="3" width="32.125" bestFit="1" customWidth="1"/>
    <col min="12" max="12" width="14.5" customWidth="1"/>
  </cols>
  <sheetData>
    <row r="1" spans="1:12">
      <c r="A1">
        <v>300</v>
      </c>
      <c r="C1" t="s">
        <v>39</v>
      </c>
      <c r="D1">
        <v>2800</v>
      </c>
      <c r="F1">
        <v>100</v>
      </c>
      <c r="H1" t="s">
        <v>146</v>
      </c>
      <c r="I1">
        <v>100</v>
      </c>
      <c r="J1">
        <v>2400</v>
      </c>
      <c r="L1" s="100">
        <f>J1*作成依頼書_1!H21</f>
        <v>0</v>
      </c>
    </row>
    <row r="2" spans="1:12">
      <c r="A2">
        <v>400</v>
      </c>
      <c r="C2" t="s">
        <v>40</v>
      </c>
      <c r="D2">
        <v>1800</v>
      </c>
      <c r="F2">
        <v>200</v>
      </c>
      <c r="H2" t="s">
        <v>147</v>
      </c>
      <c r="I2">
        <v>100</v>
      </c>
      <c r="J2">
        <v>850</v>
      </c>
      <c r="L2" s="100">
        <f>J2*作成依頼書_1!H23</f>
        <v>0</v>
      </c>
    </row>
    <row r="3" spans="1:12">
      <c r="A3">
        <v>500</v>
      </c>
      <c r="C3" t="s">
        <v>41</v>
      </c>
      <c r="D3">
        <v>2300</v>
      </c>
      <c r="F3">
        <v>300</v>
      </c>
      <c r="H3" t="s">
        <v>148</v>
      </c>
      <c r="I3">
        <v>100</v>
      </c>
      <c r="J3">
        <v>700</v>
      </c>
      <c r="L3" s="100">
        <f>J3*作成依頼書_1!H25</f>
        <v>0</v>
      </c>
    </row>
    <row r="4" spans="1:12">
      <c r="A4">
        <v>600</v>
      </c>
      <c r="C4" t="s">
        <v>70</v>
      </c>
      <c r="D4">
        <v>0</v>
      </c>
      <c r="F4">
        <v>400</v>
      </c>
      <c r="L4" s="100">
        <f>SUM(L1:L3)</f>
        <v>0</v>
      </c>
    </row>
    <row r="5" spans="1:12">
      <c r="A5">
        <v>700</v>
      </c>
      <c r="F5">
        <v>500</v>
      </c>
    </row>
    <row r="6" spans="1:12">
      <c r="A6">
        <v>800</v>
      </c>
      <c r="F6">
        <v>600</v>
      </c>
    </row>
    <row r="7" spans="1:12">
      <c r="A7">
        <v>900</v>
      </c>
      <c r="F7">
        <v>700</v>
      </c>
    </row>
    <row r="8" spans="1:12">
      <c r="A8">
        <v>1000</v>
      </c>
      <c r="F8">
        <v>800</v>
      </c>
    </row>
    <row r="9" spans="1:12">
      <c r="A9">
        <v>1100</v>
      </c>
      <c r="F9">
        <v>900</v>
      </c>
    </row>
    <row r="10" spans="1:12">
      <c r="A10">
        <v>1200</v>
      </c>
      <c r="F10">
        <v>1000</v>
      </c>
    </row>
    <row r="11" spans="1:12">
      <c r="A11">
        <v>1300</v>
      </c>
      <c r="F11">
        <v>1100</v>
      </c>
    </row>
    <row r="12" spans="1:12">
      <c r="A12">
        <v>1400</v>
      </c>
      <c r="F12">
        <v>1200</v>
      </c>
    </row>
    <row r="13" spans="1:12">
      <c r="A13">
        <v>1500</v>
      </c>
      <c r="F13">
        <v>1300</v>
      </c>
    </row>
    <row r="14" spans="1:12">
      <c r="A14">
        <v>1600</v>
      </c>
      <c r="F14">
        <v>1400</v>
      </c>
    </row>
    <row r="15" spans="1:12">
      <c r="A15">
        <v>1700</v>
      </c>
      <c r="F15">
        <v>1500</v>
      </c>
    </row>
    <row r="16" spans="1:12">
      <c r="A16">
        <v>1800</v>
      </c>
      <c r="F16">
        <v>1600</v>
      </c>
    </row>
    <row r="17" spans="1:6">
      <c r="A17">
        <v>1900</v>
      </c>
      <c r="F17">
        <v>1700</v>
      </c>
    </row>
    <row r="18" spans="1:6">
      <c r="A18">
        <v>2000</v>
      </c>
      <c r="F18">
        <v>1800</v>
      </c>
    </row>
    <row r="19" spans="1:6">
      <c r="A19">
        <v>2100</v>
      </c>
      <c r="F19">
        <v>1900</v>
      </c>
    </row>
    <row r="20" spans="1:6">
      <c r="A20">
        <v>2200</v>
      </c>
      <c r="F20">
        <v>2000</v>
      </c>
    </row>
    <row r="21" spans="1:6">
      <c r="A21">
        <v>2300</v>
      </c>
      <c r="F21">
        <v>2100</v>
      </c>
    </row>
    <row r="22" spans="1:6">
      <c r="A22">
        <v>2400</v>
      </c>
      <c r="F22">
        <v>2200</v>
      </c>
    </row>
    <row r="23" spans="1:6">
      <c r="A23">
        <v>2500</v>
      </c>
      <c r="F23">
        <v>2300</v>
      </c>
    </row>
    <row r="24" spans="1:6">
      <c r="A24">
        <v>2600</v>
      </c>
      <c r="F24">
        <v>2400</v>
      </c>
    </row>
    <row r="25" spans="1:6">
      <c r="A25">
        <v>2700</v>
      </c>
      <c r="F25">
        <v>2500</v>
      </c>
    </row>
    <row r="26" spans="1:6">
      <c r="A26">
        <v>2800</v>
      </c>
      <c r="F26">
        <v>2600</v>
      </c>
    </row>
    <row r="27" spans="1:6">
      <c r="A27">
        <v>2900</v>
      </c>
      <c r="F27">
        <v>2700</v>
      </c>
    </row>
    <row r="28" spans="1:6">
      <c r="A28">
        <v>3000</v>
      </c>
      <c r="F28">
        <v>2800</v>
      </c>
    </row>
    <row r="29" spans="1:6">
      <c r="A29">
        <v>3100</v>
      </c>
      <c r="F29">
        <v>2900</v>
      </c>
    </row>
    <row r="30" spans="1:6">
      <c r="A30">
        <v>3200</v>
      </c>
      <c r="F30">
        <v>3000</v>
      </c>
    </row>
    <row r="31" spans="1:6">
      <c r="A31">
        <v>3300</v>
      </c>
      <c r="F31">
        <v>3100</v>
      </c>
    </row>
    <row r="32" spans="1:6">
      <c r="A32">
        <v>3400</v>
      </c>
      <c r="F32">
        <v>3200</v>
      </c>
    </row>
    <row r="33" spans="1:6">
      <c r="A33">
        <v>3500</v>
      </c>
      <c r="F33">
        <v>3300</v>
      </c>
    </row>
    <row r="34" spans="1:6">
      <c r="A34">
        <v>3600</v>
      </c>
      <c r="F34">
        <v>3400</v>
      </c>
    </row>
    <row r="35" spans="1:6">
      <c r="A35">
        <v>3700</v>
      </c>
      <c r="F35">
        <v>3500</v>
      </c>
    </row>
    <row r="36" spans="1:6">
      <c r="A36">
        <v>3800</v>
      </c>
      <c r="F36">
        <v>3600</v>
      </c>
    </row>
    <row r="37" spans="1:6">
      <c r="A37">
        <v>3900</v>
      </c>
      <c r="F37">
        <v>3700</v>
      </c>
    </row>
    <row r="38" spans="1:6">
      <c r="A38">
        <v>4000</v>
      </c>
      <c r="F38">
        <v>3800</v>
      </c>
    </row>
    <row r="39" spans="1:6">
      <c r="A39">
        <v>4100</v>
      </c>
      <c r="F39">
        <v>3900</v>
      </c>
    </row>
    <row r="40" spans="1:6">
      <c r="A40">
        <v>4200</v>
      </c>
      <c r="F40">
        <v>4000</v>
      </c>
    </row>
    <row r="41" spans="1:6">
      <c r="A41">
        <v>4300</v>
      </c>
      <c r="F41">
        <v>4100</v>
      </c>
    </row>
    <row r="42" spans="1:6">
      <c r="A42">
        <v>4400</v>
      </c>
      <c r="F42">
        <v>4200</v>
      </c>
    </row>
    <row r="43" spans="1:6">
      <c r="A43">
        <v>4500</v>
      </c>
      <c r="F43">
        <v>4300</v>
      </c>
    </row>
    <row r="44" spans="1:6">
      <c r="A44">
        <v>4600</v>
      </c>
      <c r="F44">
        <v>4400</v>
      </c>
    </row>
    <row r="45" spans="1:6">
      <c r="A45">
        <v>4700</v>
      </c>
      <c r="F45">
        <v>4500</v>
      </c>
    </row>
    <row r="46" spans="1:6">
      <c r="A46">
        <v>4800</v>
      </c>
      <c r="F46">
        <v>4600</v>
      </c>
    </row>
    <row r="47" spans="1:6">
      <c r="A47">
        <v>4900</v>
      </c>
      <c r="F47">
        <v>4700</v>
      </c>
    </row>
    <row r="48" spans="1:6">
      <c r="A48">
        <v>5000</v>
      </c>
      <c r="F48">
        <v>4800</v>
      </c>
    </row>
    <row r="49" spans="1:6">
      <c r="A49">
        <v>5100</v>
      </c>
      <c r="F49">
        <v>4900</v>
      </c>
    </row>
    <row r="50" spans="1:6">
      <c r="A50">
        <v>5200</v>
      </c>
      <c r="F50">
        <v>5000</v>
      </c>
    </row>
    <row r="51" spans="1:6">
      <c r="A51">
        <v>5300</v>
      </c>
      <c r="F51">
        <v>5100</v>
      </c>
    </row>
    <row r="52" spans="1:6">
      <c r="A52">
        <v>5400</v>
      </c>
      <c r="F52">
        <v>5200</v>
      </c>
    </row>
    <row r="53" spans="1:6">
      <c r="A53">
        <v>5500</v>
      </c>
      <c r="F53">
        <v>5300</v>
      </c>
    </row>
    <row r="54" spans="1:6">
      <c r="A54">
        <v>5600</v>
      </c>
      <c r="F54">
        <v>5400</v>
      </c>
    </row>
    <row r="55" spans="1:6">
      <c r="A55">
        <v>5700</v>
      </c>
      <c r="F55">
        <v>5500</v>
      </c>
    </row>
    <row r="56" spans="1:6">
      <c r="A56">
        <v>5800</v>
      </c>
      <c r="F56">
        <v>5600</v>
      </c>
    </row>
    <row r="57" spans="1:6">
      <c r="A57">
        <v>5900</v>
      </c>
      <c r="F57">
        <v>5700</v>
      </c>
    </row>
    <row r="58" spans="1:6">
      <c r="A58">
        <v>6000</v>
      </c>
      <c r="F58">
        <v>5800</v>
      </c>
    </row>
    <row r="59" spans="1:6">
      <c r="A59">
        <v>6100</v>
      </c>
      <c r="F59">
        <v>5900</v>
      </c>
    </row>
    <row r="60" spans="1:6">
      <c r="A60">
        <v>6200</v>
      </c>
      <c r="F60">
        <v>6000</v>
      </c>
    </row>
    <row r="61" spans="1:6">
      <c r="A61">
        <v>6300</v>
      </c>
      <c r="F61">
        <v>6100</v>
      </c>
    </row>
    <row r="62" spans="1:6">
      <c r="A62">
        <v>6400</v>
      </c>
      <c r="F62">
        <v>6200</v>
      </c>
    </row>
    <row r="63" spans="1:6">
      <c r="A63">
        <v>6500</v>
      </c>
      <c r="F63">
        <v>6300</v>
      </c>
    </row>
    <row r="64" spans="1:6">
      <c r="A64">
        <v>6600</v>
      </c>
      <c r="F64">
        <v>6400</v>
      </c>
    </row>
    <row r="65" spans="1:6">
      <c r="A65">
        <v>6700</v>
      </c>
      <c r="F65">
        <v>6500</v>
      </c>
    </row>
    <row r="66" spans="1:6">
      <c r="A66">
        <v>6800</v>
      </c>
      <c r="F66">
        <v>6600</v>
      </c>
    </row>
    <row r="67" spans="1:6">
      <c r="A67">
        <v>6900</v>
      </c>
      <c r="F67">
        <v>6700</v>
      </c>
    </row>
    <row r="68" spans="1:6">
      <c r="A68">
        <v>7000</v>
      </c>
      <c r="F68">
        <v>6800</v>
      </c>
    </row>
    <row r="69" spans="1:6">
      <c r="A69">
        <v>7100</v>
      </c>
      <c r="F69">
        <v>6900</v>
      </c>
    </row>
    <row r="70" spans="1:6">
      <c r="A70">
        <v>7200</v>
      </c>
      <c r="F70">
        <v>7000</v>
      </c>
    </row>
    <row r="71" spans="1:6">
      <c r="A71">
        <v>7300</v>
      </c>
      <c r="F71">
        <v>7100</v>
      </c>
    </row>
    <row r="72" spans="1:6">
      <c r="A72">
        <v>7400</v>
      </c>
      <c r="F72">
        <v>7200</v>
      </c>
    </row>
    <row r="73" spans="1:6">
      <c r="A73">
        <v>7500</v>
      </c>
      <c r="F73">
        <v>7300</v>
      </c>
    </row>
    <row r="74" spans="1:6">
      <c r="A74">
        <v>7600</v>
      </c>
      <c r="F74">
        <v>7400</v>
      </c>
    </row>
    <row r="75" spans="1:6">
      <c r="A75">
        <v>7700</v>
      </c>
      <c r="F75">
        <v>7500</v>
      </c>
    </row>
    <row r="76" spans="1:6">
      <c r="A76">
        <v>7800</v>
      </c>
      <c r="F76">
        <v>7600</v>
      </c>
    </row>
    <row r="77" spans="1:6">
      <c r="A77">
        <v>7900</v>
      </c>
      <c r="F77">
        <v>7700</v>
      </c>
    </row>
    <row r="78" spans="1:6">
      <c r="A78">
        <v>8000</v>
      </c>
      <c r="F78">
        <v>7800</v>
      </c>
    </row>
    <row r="79" spans="1:6">
      <c r="A79">
        <v>8100</v>
      </c>
      <c r="F79">
        <v>7900</v>
      </c>
    </row>
    <row r="80" spans="1:6">
      <c r="A80">
        <v>8200</v>
      </c>
      <c r="F80">
        <v>8000</v>
      </c>
    </row>
    <row r="81" spans="1:6">
      <c r="A81">
        <v>8300</v>
      </c>
      <c r="F81">
        <v>8100</v>
      </c>
    </row>
    <row r="82" spans="1:6">
      <c r="A82">
        <v>8400</v>
      </c>
      <c r="F82">
        <v>8200</v>
      </c>
    </row>
    <row r="83" spans="1:6">
      <c r="A83">
        <v>8500</v>
      </c>
      <c r="F83">
        <v>8300</v>
      </c>
    </row>
    <row r="84" spans="1:6">
      <c r="A84">
        <v>8600</v>
      </c>
      <c r="F84">
        <v>8400</v>
      </c>
    </row>
    <row r="85" spans="1:6">
      <c r="A85">
        <v>8700</v>
      </c>
      <c r="F85">
        <v>8500</v>
      </c>
    </row>
    <row r="86" spans="1:6">
      <c r="A86">
        <v>8800</v>
      </c>
      <c r="F86">
        <v>8600</v>
      </c>
    </row>
    <row r="87" spans="1:6">
      <c r="A87">
        <v>8900</v>
      </c>
      <c r="F87">
        <v>8700</v>
      </c>
    </row>
    <row r="88" spans="1:6">
      <c r="A88">
        <v>9000</v>
      </c>
      <c r="F88">
        <v>8800</v>
      </c>
    </row>
    <row r="89" spans="1:6">
      <c r="A89">
        <v>9100</v>
      </c>
      <c r="F89">
        <v>8900</v>
      </c>
    </row>
    <row r="90" spans="1:6">
      <c r="A90">
        <v>9200</v>
      </c>
      <c r="F90">
        <v>9000</v>
      </c>
    </row>
    <row r="91" spans="1:6">
      <c r="A91">
        <v>9300</v>
      </c>
      <c r="F91">
        <v>9100</v>
      </c>
    </row>
    <row r="92" spans="1:6">
      <c r="A92">
        <v>9400</v>
      </c>
      <c r="F92">
        <v>9200</v>
      </c>
    </row>
    <row r="93" spans="1:6">
      <c r="A93">
        <v>9500</v>
      </c>
      <c r="F93">
        <v>9300</v>
      </c>
    </row>
    <row r="94" spans="1:6">
      <c r="A94">
        <v>9600</v>
      </c>
      <c r="F94">
        <v>9400</v>
      </c>
    </row>
    <row r="95" spans="1:6">
      <c r="A95">
        <v>9700</v>
      </c>
      <c r="F95">
        <v>9500</v>
      </c>
    </row>
    <row r="96" spans="1:6">
      <c r="A96">
        <v>9800</v>
      </c>
      <c r="F96">
        <v>9600</v>
      </c>
    </row>
    <row r="97" spans="1:6">
      <c r="A97">
        <v>9900</v>
      </c>
      <c r="F97">
        <v>9700</v>
      </c>
    </row>
    <row r="98" spans="1:6">
      <c r="A98">
        <v>10000</v>
      </c>
      <c r="F98">
        <v>9800</v>
      </c>
    </row>
    <row r="99" spans="1:6">
      <c r="F99">
        <v>9900</v>
      </c>
    </row>
    <row r="100" spans="1:6">
      <c r="F100">
        <v>10000</v>
      </c>
    </row>
  </sheetData>
  <phoneticPr fontId="4"/>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作成依頼書_1</vt:lpstr>
      <vt:lpstr>作成依頼書_2</vt:lpstr>
      <vt:lpstr>作成依頼書_3</vt:lpstr>
      <vt:lpstr>記入不要</vt:lpstr>
      <vt:lpstr>リスト</vt:lpstr>
      <vt:lpstr>記入不要!Print_Area</vt:lpstr>
      <vt:lpstr>作成依頼書_2!Print_Area</vt:lpstr>
      <vt:lpstr>作成依頼書_3!Print_Area</vt:lpstr>
      <vt:lpstr>作成依頼書_2!Print_Titles</vt:lpstr>
      <vt:lpstr>作成依頼書_3!Print_Titles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S109643</dc:creator>
  <cp:lastModifiedBy>典史 清川</cp:lastModifiedBy>
  <cp:lastPrinted>2024-10-25T02:46:01Z</cp:lastPrinted>
  <dcterms:created xsi:type="dcterms:W3CDTF">2015-04-23T23:48:56Z</dcterms:created>
  <dcterms:modified xsi:type="dcterms:W3CDTF">2025-06-25T02:25:40Z</dcterms:modified>
</cp:coreProperties>
</file>